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371" windowWidth="14505" windowHeight="9600" tabRatio="539" activeTab="0"/>
  </bookViews>
  <sheets>
    <sheet name="US1" sheetId="1" r:id="rId1"/>
    <sheet name="SR-P" sheetId="2" r:id="rId2"/>
    <sheet name="SR-V" sheetId="3" r:id="rId3"/>
  </sheets>
  <definedNames/>
  <calcPr fullCalcOnLoad="1"/>
</workbook>
</file>

<file path=xl/sharedStrings.xml><?xml version="1.0" encoding="utf-8"?>
<sst xmlns="http://schemas.openxmlformats.org/spreadsheetml/2006/main" count="220" uniqueCount="105">
  <si>
    <t xml:space="preserve"> Investiční převody z Národního fondu (Phare)</t>
  </si>
  <si>
    <t xml:space="preserve"> Ostatní přijaté dotace ze státního rozpočtu (Phare)</t>
  </si>
  <si>
    <t xml:space="preserve"> Ostatní přijaté dotace ze státního rozpočtu</t>
  </si>
  <si>
    <t>Bydlení, komunální služby a územní rozvoj</t>
  </si>
  <si>
    <t xml:space="preserve"> PRŮMYSLOVÁ A OSTATNÍ ODVĚTVÍ HOSPODÁŘSTVÍ</t>
  </si>
  <si>
    <t xml:space="preserve"> Doprava</t>
  </si>
  <si>
    <t xml:space="preserve"> Vodní hospodářství</t>
  </si>
  <si>
    <t xml:space="preserve"> SLUŽBY PRO OBYVATELSTVO</t>
  </si>
  <si>
    <t xml:space="preserve"> Kultura, církve a sdělovací prostředky</t>
  </si>
  <si>
    <t xml:space="preserve"> Ochrana životního prostředí</t>
  </si>
  <si>
    <t xml:space="preserve"> BEZPEČNOST STÁTU A PRÁVNÍ OCHRANA</t>
  </si>
  <si>
    <t xml:space="preserve"> Státní moc, státní správa, územní samospráva a politické strany</t>
  </si>
  <si>
    <t xml:space="preserve"> VŠEOBECNÁ VEŘEJNÁ SPRÁVA A SLUŽBY</t>
  </si>
  <si>
    <t xml:space="preserve"> Finanční operace</t>
  </si>
  <si>
    <t>členění</t>
  </si>
  <si>
    <t>DRUH PŘÍJMŮ</t>
  </si>
  <si>
    <t>odvětvové</t>
  </si>
  <si>
    <t>druhové</t>
  </si>
  <si>
    <t>TŘÍDA</t>
  </si>
  <si>
    <t>PARAGRAF</t>
  </si>
  <si>
    <t>POLOŽKA</t>
  </si>
  <si>
    <t>Daně z příjmů, zisku a kapitálových výnosů</t>
  </si>
  <si>
    <t xml:space="preserve">Daň z příjmů právnických  osob  </t>
  </si>
  <si>
    <t>Daně ze zboží a služeb v tuzemsku</t>
  </si>
  <si>
    <t>Daň z přidané hodnoty</t>
  </si>
  <si>
    <t xml:space="preserve">Poplatek ze psů  </t>
  </si>
  <si>
    <t xml:space="preserve"> </t>
  </si>
  <si>
    <t>Majetkové daně</t>
  </si>
  <si>
    <t>DRUH VÝDAJŮ</t>
  </si>
  <si>
    <t>SKUPINA</t>
  </si>
  <si>
    <t xml:space="preserve"> Požární ochrana a integrovaný záchranný systém</t>
  </si>
  <si>
    <t xml:space="preserve"> C E L K E M    VÝDAJE</t>
  </si>
  <si>
    <r>
      <t xml:space="preserve">Obec:     </t>
    </r>
    <r>
      <rPr>
        <b/>
        <sz val="18"/>
        <rFont val="Century Schoolbook"/>
        <family val="1"/>
      </rPr>
      <t>Č e c h y</t>
    </r>
  </si>
  <si>
    <r>
      <t>IČO:</t>
    </r>
    <r>
      <rPr>
        <b/>
        <sz val="18"/>
        <rFont val="Century Schoolbook"/>
        <family val="1"/>
      </rPr>
      <t xml:space="preserve">      00636177</t>
    </r>
  </si>
  <si>
    <t>Tělovýchova a zájmová činnost</t>
  </si>
  <si>
    <t>Daně a poplatky z vybraných činností a služeb</t>
  </si>
  <si>
    <t>Příjmy z vlastní činnosti a odvody přebytků organizací s přímým vztahem</t>
  </si>
  <si>
    <t>Neinvestiční přijaté transfery</t>
  </si>
  <si>
    <t xml:space="preserve">Daň z příjmů fyzických osob ze závislé činnosti a funkčních požitků </t>
  </si>
  <si>
    <t xml:space="preserve">Daň z příjmů fyzických osob ze samostatně výdělečné činnosti </t>
  </si>
  <si>
    <t xml:space="preserve">Daň z příjmů fyzických osob z kapitálových výnosů </t>
  </si>
  <si>
    <t>Poplatek za likvidaci komunálního odpadu</t>
  </si>
  <si>
    <t>Neinvestiční přijaté dotace ze státního rozpočtu v rámci souhrnného dotačního vztahu</t>
  </si>
  <si>
    <t>Příjmy z poskytování služeb a výrobků - sběr a svoz komunálních odpadů</t>
  </si>
  <si>
    <t>Příjmy z poskytování služeb a výrobků - rozhlas a televize</t>
  </si>
  <si>
    <t>Příjmy z prodeje zboží - sběr a svoz komunálních odpadů</t>
  </si>
  <si>
    <t>Příjmy z pronájmu pozemků - komunální služby a územní rozvoj jinde nezařazené</t>
  </si>
  <si>
    <t>Příjmy z pronájmu ostatních nemovitostí a jejich částí - nebytové hospodářství</t>
  </si>
  <si>
    <t xml:space="preserve">Příjmy z úroků - obecné příjmy a výdaje z finančních operací </t>
  </si>
  <si>
    <t>Poplatek za užívání veřejného prostranství</t>
  </si>
  <si>
    <t>Přijaté nekapitálové příspěvky a náhrady - využívání a zneškodňování komunálních odpadů</t>
  </si>
  <si>
    <t>Příjmy z pronájmu ostatních nemovitostí a jejich částí - sportovní zařízení v majetku obce</t>
  </si>
  <si>
    <t>Daň z příjmů právnických  osob  za obce</t>
  </si>
  <si>
    <t>Správní poplatky</t>
  </si>
  <si>
    <t xml:space="preserve">             C E L K E M   PŘÍJMY</t>
  </si>
  <si>
    <r>
      <t>ČÁSTKA</t>
    </r>
    <r>
      <rPr>
        <sz val="12"/>
        <color indexed="8"/>
        <rFont val="Arial"/>
        <family val="2"/>
      </rPr>
      <t xml:space="preserve">
v tis.Kč</t>
    </r>
  </si>
  <si>
    <t>Návrh rozpočtu byl vyvěšen na úřední desce OÚ a elektronické vývěsní desce OÚ</t>
  </si>
  <si>
    <t>Odvod z výtěžku provozování loterií</t>
  </si>
  <si>
    <t>Silnice</t>
  </si>
  <si>
    <t>Ostatní záležitosti pozemních komunikací</t>
  </si>
  <si>
    <t>Provoz veřejné silniční dopravy</t>
  </si>
  <si>
    <t>Odvádění a čištění odpadních vod a nakládání s kaly</t>
  </si>
  <si>
    <t>Ostatní záležitosti kultury</t>
  </si>
  <si>
    <t>Pořízení, zachování a obnova hodnot místního kult., nár.a hist.podvědomí</t>
  </si>
  <si>
    <t>Sportovní zařízení v majetku obce</t>
  </si>
  <si>
    <t>Nebytové hospodářství</t>
  </si>
  <si>
    <t>Veřejné osvětlení</t>
  </si>
  <si>
    <t>Komunální služby a územní rozvoj jinde nezařazené</t>
  </si>
  <si>
    <t>Sběr a svoz nebezpečných odpadů</t>
  </si>
  <si>
    <t>Sběr a svoz komunálních odpadů</t>
  </si>
  <si>
    <t>Využívání a zneškodňování komunálních odpadů</t>
  </si>
  <si>
    <t>Péče o vzhled obcí a veřejnou zeleň</t>
  </si>
  <si>
    <t>Požární ochrana - dobrovolná část</t>
  </si>
  <si>
    <t>Zastupitelstva obcí</t>
  </si>
  <si>
    <t>Činnost místní správy</t>
  </si>
  <si>
    <t>Pojištění funkčně nespecifikované</t>
  </si>
  <si>
    <t>Ostatní finanční operace</t>
  </si>
  <si>
    <t xml:space="preserve"> SOCIÁLNÍ VĚCI A POLITIKA ZAMĚSTNANOSTI</t>
  </si>
  <si>
    <t xml:space="preserve"> Sociální služby a pomoc a společné činnosti v sociálním zabezpečení a pol.zam.</t>
  </si>
  <si>
    <t>Příjmy z poskytování služeb a výrobků - osobní asistence</t>
  </si>
  <si>
    <t xml:space="preserve"> Osobní asistence, pečovatelská služba  </t>
  </si>
  <si>
    <t>Daň z nemovitých věcí</t>
  </si>
  <si>
    <t>Obecné příjmy a výdaje z finančních operací</t>
  </si>
  <si>
    <t>Ochrana obyvatelstva</t>
  </si>
  <si>
    <t>Ostatní činnosti k ochraně ovzduší</t>
  </si>
  <si>
    <t>Zachování a obnova kulturních památek</t>
  </si>
  <si>
    <t>Civilní připravenost na krizové stavy</t>
  </si>
  <si>
    <r>
      <t>ČÁSTKA</t>
    </r>
    <r>
      <rPr>
        <sz val="12"/>
        <rFont val="Arial"/>
        <family val="2"/>
      </rPr>
      <t xml:space="preserve">
v tis.Kč</t>
    </r>
  </si>
  <si>
    <t>Využití volného času dětí a mládeže</t>
  </si>
  <si>
    <t xml:space="preserve">Příjmy z podílů na zisku a dividend - obecné příjmy a výdaje z finančních operací </t>
  </si>
  <si>
    <t>Přijaté nekapitálové příspěvky a náhrady - finanční vypořádání minulých let</t>
  </si>
  <si>
    <t>Příjmy z poskytování služeb a výrobků - ostatní záležitosti kultury</t>
  </si>
  <si>
    <t>Příjmy z poskytování služeb a výrobků - sportovní zařízení v majetku obce</t>
  </si>
  <si>
    <t>Ostatní záležitosti kultury, církví a sdělovacích prostředků</t>
  </si>
  <si>
    <t xml:space="preserve">Protierozní, protilavinová a protipožární ochrana  </t>
  </si>
  <si>
    <t>Převody vlastním fondům v rozpočtech územní úrovně</t>
  </si>
  <si>
    <t>DAŇOVÉ PŘÍJMY</t>
  </si>
  <si>
    <t xml:space="preserve"> NEDAŇOVÉ PŘÍJMY</t>
  </si>
  <si>
    <t xml:space="preserve"> PŘIJATÉ TRANSFERY</t>
  </si>
  <si>
    <r>
      <t xml:space="preserve">ROZPOČET    </t>
    </r>
    <r>
      <rPr>
        <b/>
        <i/>
        <sz val="40"/>
        <rFont val="Century Schoolbook"/>
        <family val="1"/>
      </rPr>
      <t>2017</t>
    </r>
  </si>
  <si>
    <t>V zastupitelstvu obce projednáno dne:  7. 12. 2016</t>
  </si>
  <si>
    <t>Příjmy z poskytování služeb a výrobků - sběr a svoz ostatních odpadů</t>
  </si>
  <si>
    <t>Ostatní činnosti</t>
  </si>
  <si>
    <t xml:space="preserve">Finanční vypořádání minulých let </t>
  </si>
  <si>
    <t>ve dnech 21.11. - 7.12.2016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</si>
</sst>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_ ;\-#,##0.0\ "/>
    <numFmt numFmtId="166" formatCode="#,##0.0"/>
    <numFmt numFmtId="167" formatCode="#,##0.00_ ;\-#,##0.00\ "/>
    <numFmt numFmtId="168" formatCode="_-* #,##0\ _K_č_-;\-* #,##0\ _K_č_-;_-* &quot;-&quot;?\ _K_č_-;_-@_-"/>
    <numFmt numFmtId="169" formatCode="_-* #,##0.00\ _K_č_-;\-* #,##0.00\ _K_č_-;_-* &quot;-&quot;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Times New Roman CE"/>
      <family val="1"/>
    </font>
    <font>
      <sz val="22"/>
      <name val="Merlin"/>
      <family val="0"/>
    </font>
    <font>
      <sz val="14"/>
      <name val="Times New Roman CE"/>
      <family val="1"/>
    </font>
    <font>
      <b/>
      <sz val="8"/>
      <name val="Times New Roman CE"/>
      <family val="1"/>
    </font>
    <font>
      <b/>
      <sz val="22"/>
      <name val="Times New Roman CE"/>
      <family val="1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sz val="11"/>
      <name val="Times New Roman CE"/>
      <family val="1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28"/>
      <name val="Merlin"/>
      <family val="0"/>
    </font>
    <font>
      <sz val="28"/>
      <name val="Arial CE"/>
      <family val="0"/>
    </font>
    <font>
      <sz val="18"/>
      <name val="Times New Roman CE"/>
      <family val="1"/>
    </font>
    <font>
      <b/>
      <sz val="18"/>
      <name val="Times New Roman CE"/>
      <family val="1"/>
    </font>
    <font>
      <b/>
      <i/>
      <sz val="36"/>
      <name val="Century Schoolbook"/>
      <family val="1"/>
    </font>
    <font>
      <sz val="18"/>
      <name val="Century Schoolbook"/>
      <family val="1"/>
    </font>
    <font>
      <b/>
      <sz val="18"/>
      <name val="Century Schoolbook"/>
      <family val="1"/>
    </font>
    <font>
      <sz val="8"/>
      <name val="Century Schoolbook"/>
      <family val="1"/>
    </font>
    <font>
      <b/>
      <sz val="8"/>
      <name val="Century Schoolbook"/>
      <family val="1"/>
    </font>
    <font>
      <b/>
      <i/>
      <sz val="40"/>
      <name val="Century Schoolbook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5"/>
      <name val="Century Schoolbook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4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4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7" borderId="8" applyNumberFormat="0" applyAlignment="0" applyProtection="0"/>
    <xf numFmtId="0" fontId="39" fillId="19" borderId="8" applyNumberFormat="0" applyAlignment="0" applyProtection="0"/>
    <xf numFmtId="0" fontId="38" fillId="19" borderId="9" applyNumberFormat="0" applyAlignment="0" applyProtection="0"/>
    <xf numFmtId="0" fontId="4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22" fillId="0" borderId="0" xfId="0" applyNumberFormat="1" applyFont="1" applyFill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3" fillId="24" borderId="12" xfId="0" applyFont="1" applyFill="1" applyBorder="1" applyAlignment="1">
      <alignment horizontal="center"/>
    </xf>
    <xf numFmtId="0" fontId="54" fillId="24" borderId="13" xfId="0" applyFont="1" applyFill="1" applyBorder="1" applyAlignment="1">
      <alignment horizontal="center"/>
    </xf>
    <xf numFmtId="0" fontId="53" fillId="24" borderId="14" xfId="0" applyFont="1" applyFill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vertical="center"/>
    </xf>
    <xf numFmtId="3" fontId="53" fillId="0" borderId="18" xfId="34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vertical="center"/>
    </xf>
    <xf numFmtId="3" fontId="53" fillId="0" borderId="21" xfId="34" applyNumberFormat="1" applyFont="1" applyFill="1" applyBorder="1" applyAlignment="1">
      <alignment horizontal="center" vertical="center"/>
    </xf>
    <xf numFmtId="0" fontId="53" fillId="24" borderId="12" xfId="0" applyFont="1" applyFill="1" applyBorder="1" applyAlignment="1">
      <alignment horizontal="center" vertical="center"/>
    </xf>
    <xf numFmtId="0" fontId="53" fillId="24" borderId="13" xfId="0" applyFont="1" applyFill="1" applyBorder="1" applyAlignment="1">
      <alignment horizontal="center" vertical="center"/>
    </xf>
    <xf numFmtId="0" fontId="53" fillId="24" borderId="14" xfId="0" applyFont="1" applyFill="1" applyBorder="1" applyAlignment="1">
      <alignment vertical="center"/>
    </xf>
    <xf numFmtId="3" fontId="53" fillId="24" borderId="22" xfId="34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vertical="center"/>
    </xf>
    <xf numFmtId="3" fontId="53" fillId="0" borderId="25" xfId="34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4" fontId="53" fillId="0" borderId="20" xfId="0" applyNumberFormat="1" applyFont="1" applyFill="1" applyBorder="1" applyAlignment="1">
      <alignment vertical="center"/>
    </xf>
    <xf numFmtId="3" fontId="53" fillId="0" borderId="21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24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8" borderId="30" xfId="0" applyFont="1" applyFill="1" applyBorder="1" applyAlignment="1">
      <alignment horizontal="left" vertical="center"/>
    </xf>
    <xf numFmtId="0" fontId="53" fillId="8" borderId="26" xfId="0" applyFont="1" applyFill="1" applyBorder="1" applyAlignment="1">
      <alignment horizontal="left" vertical="center"/>
    </xf>
    <xf numFmtId="0" fontId="53" fillId="8" borderId="13" xfId="0" applyFont="1" applyFill="1" applyBorder="1" applyAlignment="1">
      <alignment horizontal="center" vertical="center"/>
    </xf>
    <xf numFmtId="0" fontId="53" fillId="8" borderId="14" xfId="0" applyFont="1" applyFill="1" applyBorder="1" applyAlignment="1">
      <alignment vertical="center"/>
    </xf>
    <xf numFmtId="3" fontId="53" fillId="8" borderId="22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47" fillId="0" borderId="31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52" fillId="0" borderId="32" xfId="0" applyFont="1" applyBorder="1" applyAlignment="1">
      <alignment vertical="center"/>
    </xf>
    <xf numFmtId="0" fontId="49" fillId="24" borderId="12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3" fillId="0" borderId="24" xfId="0" applyFont="1" applyFill="1" applyBorder="1" applyAlignment="1">
      <alignment/>
    </xf>
    <xf numFmtId="0" fontId="54" fillId="0" borderId="16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/>
    </xf>
    <xf numFmtId="0" fontId="54" fillId="0" borderId="11" xfId="0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53" fillId="0" borderId="20" xfId="0" applyFont="1" applyFill="1" applyBorder="1" applyAlignment="1">
      <alignment/>
    </xf>
    <xf numFmtId="0" fontId="54" fillId="0" borderId="34" xfId="0" applyFont="1" applyFill="1" applyBorder="1" applyAlignment="1">
      <alignment horizontal="center"/>
    </xf>
    <xf numFmtId="0" fontId="53" fillId="24" borderId="12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5" fillId="0" borderId="33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5" fillId="25" borderId="1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4" fillId="0" borderId="35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4" fillId="0" borderId="17" xfId="0" applyFont="1" applyFill="1" applyBorder="1" applyAlignment="1">
      <alignment/>
    </xf>
    <xf numFmtId="3" fontId="54" fillId="0" borderId="37" xfId="0" applyNumberFormat="1" applyFont="1" applyFill="1" applyBorder="1" applyAlignment="1">
      <alignment horizontal="center"/>
    </xf>
    <xf numFmtId="0" fontId="53" fillId="0" borderId="33" xfId="0" applyFont="1" applyFill="1" applyBorder="1" applyAlignment="1">
      <alignment/>
    </xf>
    <xf numFmtId="3" fontId="54" fillId="0" borderId="38" xfId="0" applyNumberFormat="1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3" fontId="54" fillId="0" borderId="39" xfId="0" applyNumberFormat="1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3" fontId="53" fillId="8" borderId="40" xfId="0" applyNumberFormat="1" applyFont="1" applyFill="1" applyBorder="1" applyAlignment="1">
      <alignment horizontal="center" vertical="center"/>
    </xf>
    <xf numFmtId="3" fontId="53" fillId="24" borderId="22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3" fontId="54" fillId="0" borderId="18" xfId="34" applyNumberFormat="1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vertical="center"/>
    </xf>
    <xf numFmtId="3" fontId="54" fillId="0" borderId="41" xfId="34" applyNumberFormat="1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vertical="center"/>
    </xf>
    <xf numFmtId="3" fontId="54" fillId="0" borderId="21" xfId="34" applyNumberFormat="1" applyFont="1" applyFill="1" applyBorder="1" applyAlignment="1">
      <alignment horizontal="center" vertical="center"/>
    </xf>
    <xf numFmtId="164" fontId="54" fillId="0" borderId="20" xfId="0" applyNumberFormat="1" applyFont="1" applyFill="1" applyBorder="1" applyAlignment="1">
      <alignment vertical="center"/>
    </xf>
    <xf numFmtId="3" fontId="54" fillId="0" borderId="21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3" fontId="54" fillId="0" borderId="39" xfId="34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3" fontId="53" fillId="0" borderId="43" xfId="0" applyNumberFormat="1" applyFont="1" applyFill="1" applyBorder="1" applyAlignment="1">
      <alignment horizontal="center"/>
    </xf>
    <xf numFmtId="3" fontId="53" fillId="0" borderId="44" xfId="0" applyNumberFormat="1" applyFont="1" applyFill="1" applyBorder="1" applyAlignment="1">
      <alignment horizontal="center"/>
    </xf>
    <xf numFmtId="3" fontId="53" fillId="24" borderId="40" xfId="0" applyNumberFormat="1" applyFont="1" applyFill="1" applyBorder="1" applyAlignment="1">
      <alignment horizontal="center"/>
    </xf>
    <xf numFmtId="3" fontId="53" fillId="0" borderId="45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4" fillId="25" borderId="19" xfId="0" applyFont="1" applyFill="1" applyBorder="1" applyAlignment="1">
      <alignment horizontal="center" vertical="center"/>
    </xf>
    <xf numFmtId="0" fontId="54" fillId="25" borderId="20" xfId="0" applyFont="1" applyFill="1" applyBorder="1" applyAlignment="1">
      <alignment vertical="center"/>
    </xf>
    <xf numFmtId="3" fontId="54" fillId="25" borderId="21" xfId="34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54" fillId="0" borderId="39" xfId="0" applyNumberFormat="1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0" xfId="0" applyFont="1" applyBorder="1" applyAlignment="1">
      <alignment/>
    </xf>
    <xf numFmtId="0" fontId="54" fillId="0" borderId="34" xfId="0" applyFont="1" applyBorder="1" applyAlignment="1">
      <alignment horizontal="center"/>
    </xf>
    <xf numFmtId="0" fontId="54" fillId="0" borderId="34" xfId="0" applyFont="1" applyBorder="1" applyAlignment="1">
      <alignment/>
    </xf>
    <xf numFmtId="0" fontId="49" fillId="24" borderId="13" xfId="0" applyFont="1" applyFill="1" applyBorder="1" applyAlignment="1">
      <alignment/>
    </xf>
    <xf numFmtId="0" fontId="49" fillId="24" borderId="46" xfId="0" applyFont="1" applyFill="1" applyBorder="1" applyAlignment="1">
      <alignment/>
    </xf>
    <xf numFmtId="0" fontId="54" fillId="24" borderId="13" xfId="0" applyFont="1" applyFill="1" applyBorder="1" applyAlignment="1">
      <alignment/>
    </xf>
    <xf numFmtId="0" fontId="54" fillId="24" borderId="46" xfId="0" applyFont="1" applyFill="1" applyBorder="1" applyAlignment="1">
      <alignment/>
    </xf>
    <xf numFmtId="0" fontId="53" fillId="24" borderId="46" xfId="0" applyFont="1" applyFill="1" applyBorder="1" applyAlignment="1">
      <alignment/>
    </xf>
    <xf numFmtId="0" fontId="53" fillId="24" borderId="26" xfId="0" applyFont="1" applyFill="1" applyBorder="1" applyAlignment="1">
      <alignment/>
    </xf>
    <xf numFmtId="0" fontId="53" fillId="24" borderId="14" xfId="0" applyFont="1" applyFill="1" applyBorder="1" applyAlignment="1">
      <alignment/>
    </xf>
    <xf numFmtId="3" fontId="55" fillId="0" borderId="39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55" fillId="0" borderId="37" xfId="0" applyNumberFormat="1" applyFont="1" applyBorder="1" applyAlignment="1">
      <alignment horizontal="center"/>
    </xf>
    <xf numFmtId="0" fontId="54" fillId="0" borderId="47" xfId="0" applyFont="1" applyBorder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8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48" fillId="0" borderId="48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3" fontId="53" fillId="0" borderId="50" xfId="0" applyNumberFormat="1" applyFont="1" applyFill="1" applyBorder="1" applyAlignment="1">
      <alignment horizontal="center" vertical="center" wrapText="1"/>
    </xf>
    <xf numFmtId="3" fontId="53" fillId="0" borderId="37" xfId="0" applyNumberFormat="1" applyFont="1" applyFill="1" applyBorder="1" applyAlignment="1">
      <alignment horizontal="center" vertical="center" wrapText="1"/>
    </xf>
    <xf numFmtId="3" fontId="53" fillId="0" borderId="51" xfId="0" applyNumberFormat="1" applyFont="1" applyFill="1" applyBorder="1" applyAlignment="1">
      <alignment horizontal="center" vertical="center" wrapText="1"/>
    </xf>
    <xf numFmtId="0" fontId="53" fillId="8" borderId="30" xfId="0" applyFont="1" applyFill="1" applyBorder="1" applyAlignment="1">
      <alignment horizontal="left" vertical="center"/>
    </xf>
    <xf numFmtId="0" fontId="53" fillId="8" borderId="26" xfId="0" applyFont="1" applyFill="1" applyBorder="1" applyAlignment="1">
      <alignment horizontal="left" vertical="center"/>
    </xf>
    <xf numFmtId="0" fontId="53" fillId="8" borderId="46" xfId="0" applyFont="1" applyFill="1" applyBorder="1" applyAlignment="1">
      <alignment horizontal="left" vertical="center"/>
    </xf>
    <xf numFmtId="1" fontId="49" fillId="0" borderId="50" xfId="0" applyNumberFormat="1" applyFont="1" applyFill="1" applyBorder="1" applyAlignment="1">
      <alignment horizontal="center" vertical="center" wrapText="1"/>
    </xf>
    <xf numFmtId="1" fontId="49" fillId="0" borderId="37" xfId="0" applyNumberFormat="1" applyFont="1" applyFill="1" applyBorder="1" applyAlignment="1">
      <alignment horizontal="center" vertical="center" wrapText="1"/>
    </xf>
    <xf numFmtId="1" fontId="49" fillId="0" borderId="51" xfId="0" applyNumberFormat="1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75" zoomScaleNormal="75" workbookViewId="0" topLeftCell="A5">
      <selection activeCell="D52" sqref="D52"/>
    </sheetView>
  </sheetViews>
  <sheetFormatPr defaultColWidth="9.00390625" defaultRowHeight="12.75"/>
  <cols>
    <col min="1" max="1" width="6.625" style="3" customWidth="1"/>
    <col min="2" max="3" width="9.75390625" style="3" customWidth="1"/>
    <col min="4" max="4" width="85.625" style="2" customWidth="1"/>
    <col min="5" max="5" width="15.625" style="2" customWidth="1"/>
    <col min="6" max="6" width="20.25390625" style="21" customWidth="1"/>
    <col min="7" max="7" width="9.00390625" style="2" customWidth="1"/>
    <col min="8" max="16384" width="9.125" style="2" customWidth="1"/>
  </cols>
  <sheetData>
    <row r="1" spans="1:5" ht="20.25" customHeight="1">
      <c r="A1" s="33"/>
      <c r="B1" s="63"/>
      <c r="C1" s="64"/>
      <c r="D1" s="214" t="s">
        <v>26</v>
      </c>
      <c r="E1" s="34"/>
    </row>
    <row r="2" spans="1:5" ht="29.25" customHeight="1">
      <c r="A2" s="33"/>
      <c r="B2" s="64"/>
      <c r="C2" s="64"/>
      <c r="D2" s="214"/>
      <c r="E2" s="33"/>
    </row>
    <row r="3" spans="1:7" s="4" customFormat="1" ht="15" customHeight="1">
      <c r="A3" s="33"/>
      <c r="B3" s="64"/>
      <c r="C3" s="66"/>
      <c r="D3" s="33"/>
      <c r="E3" s="33"/>
      <c r="F3" s="28"/>
      <c r="G3" s="5"/>
    </row>
    <row r="4" spans="1:5" ht="15" customHeight="1">
      <c r="A4" s="35"/>
      <c r="B4" s="65"/>
      <c r="C4" s="215" t="s">
        <v>26</v>
      </c>
      <c r="D4" s="215"/>
      <c r="E4" s="35"/>
    </row>
    <row r="5" spans="1:5" ht="15" customHeight="1">
      <c r="A5" s="35"/>
      <c r="B5" s="65"/>
      <c r="C5" s="64"/>
      <c r="D5" s="35"/>
      <c r="E5" s="35"/>
    </row>
    <row r="6" spans="1:5" ht="15" customHeight="1">
      <c r="A6" s="33"/>
      <c r="B6" s="65"/>
      <c r="C6" s="66" t="s">
        <v>26</v>
      </c>
      <c r="D6" s="35" t="s">
        <v>26</v>
      </c>
      <c r="E6" s="35"/>
    </row>
    <row r="7" spans="1:5" ht="15" customHeight="1">
      <c r="A7" s="36"/>
      <c r="B7" s="65"/>
      <c r="C7" s="64"/>
      <c r="D7" s="35"/>
      <c r="E7" s="35"/>
    </row>
    <row r="8" spans="1:5" ht="15" customHeight="1">
      <c r="A8" s="36"/>
      <c r="B8" s="65"/>
      <c r="C8" s="66" t="s">
        <v>26</v>
      </c>
      <c r="D8" s="35"/>
      <c r="E8" s="35"/>
    </row>
    <row r="9" spans="1:6" s="8" customFormat="1" ht="15" customHeight="1">
      <c r="A9" s="36"/>
      <c r="B9" s="65"/>
      <c r="C9" s="66"/>
      <c r="D9" s="35"/>
      <c r="E9" s="35"/>
      <c r="F9" s="24"/>
    </row>
    <row r="10" spans="1:6" s="9" customFormat="1" ht="15" customHeight="1">
      <c r="A10" s="36"/>
      <c r="B10" s="64"/>
      <c r="C10" s="64"/>
      <c r="D10" s="33"/>
      <c r="E10" s="33"/>
      <c r="F10" s="27"/>
    </row>
    <row r="11" spans="1:6" s="38" customFormat="1" ht="13.5" customHeight="1">
      <c r="A11" s="216" t="s">
        <v>26</v>
      </c>
      <c r="B11" s="216"/>
      <c r="C11" s="216"/>
      <c r="D11" s="217" t="s">
        <v>26</v>
      </c>
      <c r="E11" s="218" t="s">
        <v>26</v>
      </c>
      <c r="F11" s="42"/>
    </row>
    <row r="12" spans="1:6" s="25" customFormat="1" ht="15">
      <c r="A12" s="43"/>
      <c r="B12" s="44" t="s">
        <v>26</v>
      </c>
      <c r="C12" s="44" t="s">
        <v>26</v>
      </c>
      <c r="D12" s="217"/>
      <c r="E12" s="219"/>
      <c r="F12" s="31"/>
    </row>
    <row r="13" spans="1:6" s="26" customFormat="1" ht="10.5" customHeight="1" hidden="1">
      <c r="A13" s="220" t="s">
        <v>26</v>
      </c>
      <c r="B13" s="220" t="s">
        <v>26</v>
      </c>
      <c r="C13" s="220" t="s">
        <v>26</v>
      </c>
      <c r="D13" s="217"/>
      <c r="E13" s="219"/>
      <c r="F13" s="31"/>
    </row>
    <row r="14" spans="1:6" s="25" customFormat="1" ht="12.75">
      <c r="A14" s="220"/>
      <c r="B14" s="220"/>
      <c r="C14" s="220"/>
      <c r="D14" s="217"/>
      <c r="E14" s="219"/>
      <c r="F14" s="41"/>
    </row>
    <row r="15" spans="1:6" s="25" customFormat="1" ht="15" customHeight="1">
      <c r="A15" s="45" t="s">
        <v>26</v>
      </c>
      <c r="B15" s="221" t="s">
        <v>26</v>
      </c>
      <c r="C15" s="221"/>
      <c r="D15" s="221"/>
      <c r="E15" s="46"/>
      <c r="F15" s="41"/>
    </row>
    <row r="16" spans="1:6" s="25" customFormat="1" ht="15" customHeight="1">
      <c r="A16" s="47"/>
      <c r="B16" s="62" t="s">
        <v>26</v>
      </c>
      <c r="C16" s="62" t="s">
        <v>26</v>
      </c>
      <c r="D16" s="48" t="s">
        <v>26</v>
      </c>
      <c r="E16" s="49"/>
      <c r="F16" s="41"/>
    </row>
    <row r="17" spans="1:6" s="25" customFormat="1" ht="15" customHeight="1">
      <c r="A17" s="47"/>
      <c r="B17" s="62"/>
      <c r="C17" s="62" t="s">
        <v>26</v>
      </c>
      <c r="D17" s="43" t="s">
        <v>26</v>
      </c>
      <c r="E17" s="50"/>
      <c r="F17" s="41"/>
    </row>
    <row r="18" spans="1:6" s="25" customFormat="1" ht="15" customHeight="1">
      <c r="A18" s="47"/>
      <c r="B18" s="62"/>
      <c r="C18" s="62" t="s">
        <v>26</v>
      </c>
      <c r="D18" s="43" t="s">
        <v>26</v>
      </c>
      <c r="E18" s="50"/>
      <c r="F18" s="31"/>
    </row>
    <row r="19" spans="1:6" s="25" customFormat="1" ht="15" customHeight="1">
      <c r="A19" s="47"/>
      <c r="B19" s="62"/>
      <c r="C19" s="62" t="s">
        <v>26</v>
      </c>
      <c r="D19" s="43" t="s">
        <v>26</v>
      </c>
      <c r="E19" s="50"/>
      <c r="F19" s="41"/>
    </row>
    <row r="20" spans="1:6" s="25" customFormat="1" ht="15" customHeight="1">
      <c r="A20" s="33"/>
      <c r="B20" s="63"/>
      <c r="C20" s="64"/>
      <c r="D20" s="222" t="s">
        <v>26</v>
      </c>
      <c r="E20" s="50"/>
      <c r="F20" s="41"/>
    </row>
    <row r="21" spans="1:6" s="25" customFormat="1" ht="21" customHeight="1">
      <c r="A21" s="33"/>
      <c r="B21" s="64"/>
      <c r="C21" s="64"/>
      <c r="D21" s="209"/>
      <c r="E21" s="50"/>
      <c r="F21" s="41"/>
    </row>
    <row r="22" spans="1:6" s="25" customFormat="1" ht="15" customHeight="1">
      <c r="A22" s="33"/>
      <c r="B22" s="64"/>
      <c r="C22" s="66"/>
      <c r="D22" s="33"/>
      <c r="E22" s="50"/>
      <c r="F22" s="41"/>
    </row>
    <row r="23" spans="1:6" s="25" customFormat="1" ht="19.5" customHeight="1">
      <c r="A23" s="35"/>
      <c r="B23" s="65"/>
      <c r="C23" s="210" t="s">
        <v>26</v>
      </c>
      <c r="D23" s="210"/>
      <c r="E23" s="50"/>
      <c r="F23" s="41"/>
    </row>
    <row r="24" spans="1:6" s="25" customFormat="1" ht="19.5" customHeight="1">
      <c r="A24" s="35"/>
      <c r="B24" s="65"/>
      <c r="C24" s="64"/>
      <c r="D24" s="35"/>
      <c r="E24" s="50"/>
      <c r="F24" s="41"/>
    </row>
    <row r="25" spans="1:6" s="38" customFormat="1" ht="53.25" customHeight="1">
      <c r="A25" s="33"/>
      <c r="B25" s="63"/>
      <c r="C25" s="64"/>
      <c r="D25" s="72" t="s">
        <v>99</v>
      </c>
      <c r="E25" s="50"/>
      <c r="F25" s="41"/>
    </row>
    <row r="26" spans="1:6" s="25" customFormat="1" ht="19.5" customHeight="1">
      <c r="A26" s="33"/>
      <c r="B26" s="64"/>
      <c r="C26" s="64"/>
      <c r="D26" s="59"/>
      <c r="E26" s="50"/>
      <c r="F26" s="41"/>
    </row>
    <row r="27" spans="1:7" s="22" customFormat="1" ht="19.5" customHeight="1">
      <c r="A27" s="33"/>
      <c r="B27" s="64"/>
      <c r="C27" s="66"/>
      <c r="D27" s="33"/>
      <c r="E27" s="50"/>
      <c r="F27" s="41"/>
      <c r="G27" s="52"/>
    </row>
    <row r="28" spans="1:6" s="39" customFormat="1" ht="19.5" customHeight="1">
      <c r="A28" s="35"/>
      <c r="B28" s="65"/>
      <c r="C28" s="211" t="s">
        <v>32</v>
      </c>
      <c r="D28" s="211"/>
      <c r="E28" s="50"/>
      <c r="F28" s="41"/>
    </row>
    <row r="29" spans="1:6" s="25" customFormat="1" ht="19.5" customHeight="1">
      <c r="A29" s="35"/>
      <c r="B29" s="65"/>
      <c r="C29" s="69"/>
      <c r="D29" s="70"/>
      <c r="E29" s="50"/>
      <c r="F29" s="41"/>
    </row>
    <row r="30" spans="1:6" s="25" customFormat="1" ht="19.5" customHeight="1">
      <c r="A30" s="33"/>
      <c r="B30" s="65" t="s">
        <v>26</v>
      </c>
      <c r="C30" s="68" t="s">
        <v>33</v>
      </c>
      <c r="D30" s="71"/>
      <c r="E30" s="50"/>
      <c r="F30" s="42"/>
    </row>
    <row r="31" spans="1:6" s="25" customFormat="1" ht="19.5" customHeight="1">
      <c r="A31" s="36"/>
      <c r="B31" s="65"/>
      <c r="C31" s="69"/>
      <c r="D31" s="70"/>
      <c r="E31" s="50"/>
      <c r="F31" s="41"/>
    </row>
    <row r="32" spans="1:6" s="25" customFormat="1" ht="19.5" customHeight="1">
      <c r="A32" s="36"/>
      <c r="B32" s="65"/>
      <c r="C32" s="68" t="s">
        <v>100</v>
      </c>
      <c r="D32" s="71"/>
      <c r="E32" s="50"/>
      <c r="F32" s="30"/>
    </row>
    <row r="33" spans="1:6" s="39" customFormat="1" ht="15" customHeight="1">
      <c r="A33" s="35"/>
      <c r="B33" s="65"/>
      <c r="C33" s="210" t="s">
        <v>26</v>
      </c>
      <c r="D33" s="210"/>
      <c r="E33" s="50"/>
      <c r="F33" s="41"/>
    </row>
    <row r="34" spans="1:6" s="25" customFormat="1" ht="15" customHeight="1">
      <c r="A34" s="35"/>
      <c r="B34" s="65"/>
      <c r="C34" s="64"/>
      <c r="D34" s="35"/>
      <c r="E34" s="50"/>
      <c r="F34" s="41"/>
    </row>
    <row r="35" spans="1:6" s="25" customFormat="1" ht="15" customHeight="1">
      <c r="A35" s="33"/>
      <c r="B35" s="65"/>
      <c r="C35" s="67" t="s">
        <v>26</v>
      </c>
      <c r="D35" s="60"/>
      <c r="E35" s="50"/>
      <c r="F35" s="42"/>
    </row>
    <row r="36" spans="1:6" s="25" customFormat="1" ht="15" customHeight="1">
      <c r="A36" s="36"/>
      <c r="B36" s="65"/>
      <c r="C36" s="64"/>
      <c r="D36" s="35"/>
      <c r="E36" s="50"/>
      <c r="F36" s="41"/>
    </row>
    <row r="37" spans="1:6" s="39" customFormat="1" ht="15" customHeight="1">
      <c r="A37" s="36"/>
      <c r="B37" s="65"/>
      <c r="C37" s="67" t="s">
        <v>26</v>
      </c>
      <c r="D37" s="60"/>
      <c r="E37" s="50"/>
      <c r="F37" s="30"/>
    </row>
    <row r="38" spans="1:6" s="26" customFormat="1" ht="15" customHeight="1">
      <c r="A38" s="47"/>
      <c r="B38" s="62" t="s">
        <v>26</v>
      </c>
      <c r="C38" s="62" t="s">
        <v>26</v>
      </c>
      <c r="D38" s="43" t="s">
        <v>26</v>
      </c>
      <c r="E38" s="50"/>
      <c r="F38" s="31"/>
    </row>
    <row r="39" spans="1:6" s="26" customFormat="1" ht="15" customHeight="1">
      <c r="A39" s="47"/>
      <c r="B39" s="62" t="s">
        <v>26</v>
      </c>
      <c r="C39" s="62" t="s">
        <v>26</v>
      </c>
      <c r="D39" s="43" t="s">
        <v>26</v>
      </c>
      <c r="E39" s="50"/>
      <c r="F39" s="31"/>
    </row>
    <row r="40" spans="1:6" s="38" customFormat="1" ht="15" customHeight="1">
      <c r="A40" s="47"/>
      <c r="B40" s="62" t="s">
        <v>26</v>
      </c>
      <c r="C40" s="62" t="s">
        <v>26</v>
      </c>
      <c r="D40" s="51" t="s">
        <v>26</v>
      </c>
      <c r="E40" s="50"/>
      <c r="F40" s="42"/>
    </row>
    <row r="41" spans="1:6" s="26" customFormat="1" ht="15" customHeight="1">
      <c r="A41" s="47"/>
      <c r="B41" s="62" t="s">
        <v>26</v>
      </c>
      <c r="C41" s="62" t="s">
        <v>26</v>
      </c>
      <c r="D41" s="43" t="s">
        <v>26</v>
      </c>
      <c r="E41" s="50"/>
      <c r="F41" s="31"/>
    </row>
    <row r="42" spans="1:6" s="38" customFormat="1" ht="15" customHeight="1">
      <c r="A42" s="47"/>
      <c r="B42" s="62" t="s">
        <v>26</v>
      </c>
      <c r="C42" s="62" t="s">
        <v>26</v>
      </c>
      <c r="D42" s="43" t="s">
        <v>26</v>
      </c>
      <c r="E42" s="50"/>
      <c r="F42" s="42"/>
    </row>
    <row r="43" spans="1:6" s="26" customFormat="1" ht="15" customHeight="1">
      <c r="A43" s="47"/>
      <c r="B43" s="62" t="s">
        <v>26</v>
      </c>
      <c r="C43" s="62" t="s">
        <v>26</v>
      </c>
      <c r="D43" s="43" t="s">
        <v>26</v>
      </c>
      <c r="E43" s="50"/>
      <c r="F43" s="42"/>
    </row>
    <row r="44" spans="1:6" s="26" customFormat="1" ht="15" customHeight="1">
      <c r="A44" s="47"/>
      <c r="B44" s="62" t="s">
        <v>26</v>
      </c>
      <c r="C44" s="62" t="s">
        <v>26</v>
      </c>
      <c r="D44" s="51" t="s">
        <v>26</v>
      </c>
      <c r="E44" s="53"/>
      <c r="F44" s="31"/>
    </row>
    <row r="45" spans="1:6" s="26" customFormat="1" ht="15" customHeight="1">
      <c r="A45" s="47"/>
      <c r="B45" s="62" t="s">
        <v>26</v>
      </c>
      <c r="C45" s="62" t="s">
        <v>26</v>
      </c>
      <c r="D45" s="43" t="s">
        <v>26</v>
      </c>
      <c r="E45" s="50"/>
      <c r="F45" s="31"/>
    </row>
    <row r="46" spans="1:6" s="26" customFormat="1" ht="15" customHeight="1">
      <c r="A46" s="54"/>
      <c r="B46" s="62" t="s">
        <v>26</v>
      </c>
      <c r="C46" s="62" t="s">
        <v>26</v>
      </c>
      <c r="D46" s="43" t="s">
        <v>26</v>
      </c>
      <c r="E46" s="50"/>
      <c r="F46" s="31"/>
    </row>
    <row r="47" spans="1:6" s="26" customFormat="1" ht="15" customHeight="1">
      <c r="A47" s="54"/>
      <c r="B47" s="62" t="s">
        <v>26</v>
      </c>
      <c r="C47" s="62" t="s">
        <v>26</v>
      </c>
      <c r="D47" s="51" t="s">
        <v>26</v>
      </c>
      <c r="E47" s="50"/>
      <c r="F47" s="31"/>
    </row>
    <row r="48" spans="1:6" s="26" customFormat="1" ht="15" customHeight="1">
      <c r="A48" s="55"/>
      <c r="B48" s="62" t="s">
        <v>26</v>
      </c>
      <c r="C48" s="62" t="s">
        <v>26</v>
      </c>
      <c r="D48" s="43" t="s">
        <v>26</v>
      </c>
      <c r="E48" s="50"/>
      <c r="F48" s="31"/>
    </row>
    <row r="49" spans="1:6" s="26" customFormat="1" ht="15" customHeight="1">
      <c r="A49" s="56" t="s">
        <v>26</v>
      </c>
      <c r="B49" s="62" t="s">
        <v>26</v>
      </c>
      <c r="C49" s="62" t="s">
        <v>26</v>
      </c>
      <c r="D49" s="51" t="s">
        <v>26</v>
      </c>
      <c r="E49" s="50"/>
      <c r="F49" s="31"/>
    </row>
    <row r="50" spans="1:6" s="26" customFormat="1" ht="15" customHeight="1">
      <c r="A50" s="54"/>
      <c r="B50" s="212" t="s">
        <v>26</v>
      </c>
      <c r="C50" s="212"/>
      <c r="D50" s="51" t="s">
        <v>26</v>
      </c>
      <c r="E50" s="50"/>
      <c r="F50" s="31"/>
    </row>
    <row r="51" spans="1:6" s="22" customFormat="1" ht="15" customHeight="1">
      <c r="A51" s="54"/>
      <c r="B51" s="62" t="s">
        <v>26</v>
      </c>
      <c r="C51" s="62" t="s">
        <v>26</v>
      </c>
      <c r="D51" s="43" t="s">
        <v>26</v>
      </c>
      <c r="E51" s="50"/>
      <c r="F51" s="30"/>
    </row>
    <row r="52" spans="1:6" s="22" customFormat="1" ht="15" customHeight="1">
      <c r="A52" s="54"/>
      <c r="B52" s="62" t="s">
        <v>26</v>
      </c>
      <c r="C52" s="62" t="s">
        <v>26</v>
      </c>
      <c r="D52" s="43" t="s">
        <v>26</v>
      </c>
      <c r="E52" s="50"/>
      <c r="F52" s="30"/>
    </row>
    <row r="53" spans="1:6" s="38" customFormat="1" ht="15" customHeight="1">
      <c r="A53" s="57" t="s">
        <v>26</v>
      </c>
      <c r="B53" s="213" t="s">
        <v>26</v>
      </c>
      <c r="C53" s="213"/>
      <c r="D53" s="213"/>
      <c r="E53" s="50"/>
      <c r="F53" s="42"/>
    </row>
    <row r="54" spans="1:6" s="26" customFormat="1" ht="21" customHeight="1">
      <c r="A54" s="57"/>
      <c r="B54" s="62" t="s">
        <v>26</v>
      </c>
      <c r="C54" s="147" t="s">
        <v>56</v>
      </c>
      <c r="D54" s="147"/>
      <c r="E54" s="50"/>
      <c r="F54" s="31"/>
    </row>
    <row r="55" spans="1:6" s="26" customFormat="1" ht="21" customHeight="1">
      <c r="A55" s="57"/>
      <c r="B55" s="62" t="s">
        <v>26</v>
      </c>
      <c r="C55" s="224" t="s">
        <v>104</v>
      </c>
      <c r="D55" s="224"/>
      <c r="E55" s="50"/>
      <c r="F55" s="31"/>
    </row>
    <row r="56" spans="1:6" s="26" customFormat="1" ht="15" customHeight="1">
      <c r="A56" s="57"/>
      <c r="B56" s="62" t="s">
        <v>26</v>
      </c>
      <c r="C56" s="62" t="s">
        <v>26</v>
      </c>
      <c r="D56" s="43" t="s">
        <v>26</v>
      </c>
      <c r="E56" s="50"/>
      <c r="F56" s="31"/>
    </row>
    <row r="57" spans="1:6" s="26" customFormat="1" ht="15" customHeight="1">
      <c r="A57" s="57"/>
      <c r="B57" s="62"/>
      <c r="C57" s="62" t="s">
        <v>26</v>
      </c>
      <c r="D57" s="43" t="s">
        <v>26</v>
      </c>
      <c r="E57" s="50"/>
      <c r="F57" s="31"/>
    </row>
    <row r="58" spans="1:6" s="26" customFormat="1" ht="15" customHeight="1">
      <c r="A58" s="223" t="s">
        <v>26</v>
      </c>
      <c r="B58" s="223"/>
      <c r="C58" s="223"/>
      <c r="D58" s="43" t="s">
        <v>26</v>
      </c>
      <c r="E58" s="50"/>
      <c r="F58" s="31"/>
    </row>
    <row r="59" spans="1:6" s="26" customFormat="1" ht="15" customHeight="1">
      <c r="A59" s="47" t="s">
        <v>26</v>
      </c>
      <c r="B59" s="62" t="s">
        <v>26</v>
      </c>
      <c r="C59" s="62" t="s">
        <v>26</v>
      </c>
      <c r="D59" s="51" t="s">
        <v>26</v>
      </c>
      <c r="E59" s="50"/>
      <c r="F59" s="31"/>
    </row>
    <row r="60" spans="1:6" s="26" customFormat="1" ht="15" customHeight="1">
      <c r="A60" s="47" t="s">
        <v>26</v>
      </c>
      <c r="B60" s="62" t="s">
        <v>26</v>
      </c>
      <c r="C60" s="62" t="s">
        <v>26</v>
      </c>
      <c r="D60" s="43" t="s">
        <v>26</v>
      </c>
      <c r="E60" s="50"/>
      <c r="F60" s="31"/>
    </row>
    <row r="61" spans="1:6" s="26" customFormat="1" ht="15" customHeight="1">
      <c r="A61" s="47"/>
      <c r="B61" s="62" t="s">
        <v>26</v>
      </c>
      <c r="C61" s="62" t="s">
        <v>26</v>
      </c>
      <c r="D61" s="43" t="s">
        <v>26</v>
      </c>
      <c r="E61" s="50"/>
      <c r="F61" s="31"/>
    </row>
    <row r="62" spans="1:6" s="26" customFormat="1" ht="15" customHeight="1">
      <c r="A62" s="47"/>
      <c r="B62" s="62"/>
      <c r="C62" s="62"/>
      <c r="D62" s="43"/>
      <c r="E62" s="50"/>
      <c r="F62" s="31"/>
    </row>
    <row r="63" spans="1:6" s="26" customFormat="1" ht="15" customHeight="1">
      <c r="A63" s="47"/>
      <c r="B63" s="62"/>
      <c r="C63" s="62"/>
      <c r="D63" s="58"/>
      <c r="E63" s="50"/>
      <c r="F63" s="31"/>
    </row>
    <row r="64" spans="1:6" s="10" customFormat="1" ht="12.75" customHeight="1">
      <c r="A64" s="15"/>
      <c r="B64" s="26"/>
      <c r="C64" s="26" t="s">
        <v>26</v>
      </c>
      <c r="D64" s="20" t="s">
        <v>26</v>
      </c>
      <c r="E64" s="32"/>
      <c r="F64" s="29"/>
    </row>
    <row r="65" spans="1:7" s="10" customFormat="1" ht="12.75" customHeight="1" hidden="1" thickBot="1">
      <c r="A65" s="15"/>
      <c r="B65" s="16"/>
      <c r="C65" s="16">
        <v>4216</v>
      </c>
      <c r="D65" s="17" t="s">
        <v>2</v>
      </c>
      <c r="E65" s="32"/>
      <c r="F65" s="29"/>
      <c r="G65" s="7"/>
    </row>
    <row r="66" spans="1:7" s="10" customFormat="1" ht="12.75" customHeight="1" hidden="1">
      <c r="A66" s="15"/>
      <c r="B66" s="16"/>
      <c r="C66" s="16">
        <v>4216</v>
      </c>
      <c r="D66" s="17" t="s">
        <v>1</v>
      </c>
      <c r="E66" s="32"/>
      <c r="F66" s="29"/>
      <c r="G66" s="7"/>
    </row>
    <row r="67" spans="1:7" s="10" customFormat="1" ht="12.75" customHeight="1" hidden="1" thickBot="1">
      <c r="A67" s="15"/>
      <c r="B67" s="16"/>
      <c r="C67" s="16">
        <v>4218</v>
      </c>
      <c r="D67" s="17" t="s">
        <v>0</v>
      </c>
      <c r="E67" s="32"/>
      <c r="F67" s="29"/>
      <c r="G67" s="7"/>
    </row>
    <row r="68" spans="1:6" s="6" customFormat="1" ht="15.75" customHeight="1">
      <c r="A68" s="40"/>
      <c r="B68" s="22" t="s">
        <v>26</v>
      </c>
      <c r="C68" s="22"/>
      <c r="D68" s="22" t="s">
        <v>26</v>
      </c>
      <c r="E68" s="37"/>
      <c r="F68" s="23"/>
    </row>
    <row r="69" spans="1:6" s="6" customFormat="1" ht="15.75" customHeight="1">
      <c r="A69" s="40"/>
      <c r="B69" s="22"/>
      <c r="C69" s="22"/>
      <c r="D69" s="22"/>
      <c r="E69" s="37"/>
      <c r="F69" s="23"/>
    </row>
    <row r="70" spans="1:6" s="6" customFormat="1" ht="15.75" customHeight="1">
      <c r="A70" s="40"/>
      <c r="B70" s="22"/>
      <c r="C70" s="22"/>
      <c r="D70" s="22"/>
      <c r="E70" s="37"/>
      <c r="F70" s="23"/>
    </row>
    <row r="71" spans="1:6" s="6" customFormat="1" ht="15.75" customHeight="1">
      <c r="A71" s="40"/>
      <c r="B71" s="22"/>
      <c r="C71" s="22"/>
      <c r="D71" s="22"/>
      <c r="E71" s="37"/>
      <c r="F71" s="23"/>
    </row>
    <row r="72" spans="1:6" s="6" customFormat="1" ht="15.75" customHeight="1">
      <c r="A72" s="40"/>
      <c r="B72" s="22"/>
      <c r="C72" s="22"/>
      <c r="D72" s="22"/>
      <c r="E72" s="37"/>
      <c r="F72" s="23"/>
    </row>
    <row r="73" spans="1:6" s="6" customFormat="1" ht="15.75" customHeight="1">
      <c r="A73" s="40"/>
      <c r="B73" s="22"/>
      <c r="C73" s="22"/>
      <c r="D73" s="22"/>
      <c r="E73" s="37"/>
      <c r="F73" s="23"/>
    </row>
  </sheetData>
  <sheetProtection/>
  <mergeCells count="17">
    <mergeCell ref="B50:C50"/>
    <mergeCell ref="B53:D53"/>
    <mergeCell ref="A58:C58"/>
    <mergeCell ref="C55:D55"/>
    <mergeCell ref="B15:D15"/>
    <mergeCell ref="D20:D21"/>
    <mergeCell ref="C23:D23"/>
    <mergeCell ref="C33:D33"/>
    <mergeCell ref="C28:D28"/>
    <mergeCell ref="E11:E14"/>
    <mergeCell ref="A13:A14"/>
    <mergeCell ref="B13:B14"/>
    <mergeCell ref="C13:C14"/>
    <mergeCell ref="D1:D2"/>
    <mergeCell ref="C4:D4"/>
    <mergeCell ref="A11:C11"/>
    <mergeCell ref="D11:D14"/>
  </mergeCells>
  <printOptions horizontalCentered="1"/>
  <pageMargins left="0.1968503937007874" right="0.1968503937007874" top="0.1968503937007874" bottom="0.1968503937007874" header="0.5118110236220472" footer="0.3149606299212598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="75" zoomScaleNormal="75" zoomScalePageLayoutView="0" workbookViewId="0" topLeftCell="A19">
      <selection activeCell="D31" sqref="D31"/>
    </sheetView>
  </sheetViews>
  <sheetFormatPr defaultColWidth="9.00390625" defaultRowHeight="12.75"/>
  <cols>
    <col min="1" max="1" width="6.625" style="3" customWidth="1"/>
    <col min="2" max="3" width="9.75390625" style="3" customWidth="1"/>
    <col min="4" max="4" width="85.625" style="2" customWidth="1"/>
    <col min="5" max="5" width="15.625" style="206" customWidth="1"/>
    <col min="6" max="6" width="20.25390625" style="21" customWidth="1"/>
    <col min="7" max="7" width="9.00390625" style="2" customWidth="1"/>
    <col min="8" max="16384" width="9.125" style="2" customWidth="1"/>
  </cols>
  <sheetData>
    <row r="1" spans="1:6" s="6" customFormat="1" ht="15.75" customHeight="1" thickBot="1">
      <c r="A1" s="228" t="s">
        <v>14</v>
      </c>
      <c r="B1" s="229"/>
      <c r="C1" s="230"/>
      <c r="D1" s="225" t="s">
        <v>15</v>
      </c>
      <c r="E1" s="231" t="s">
        <v>87</v>
      </c>
      <c r="F1" s="23"/>
    </row>
    <row r="2" spans="1:6" s="6" customFormat="1" ht="15.75" customHeight="1">
      <c r="A2" s="121"/>
      <c r="B2" s="122" t="s">
        <v>16</v>
      </c>
      <c r="C2" s="123" t="s">
        <v>17</v>
      </c>
      <c r="D2" s="226"/>
      <c r="E2" s="232"/>
      <c r="F2" s="23"/>
    </row>
    <row r="3" spans="1:6" s="12" customFormat="1" ht="19.5" customHeight="1" thickBot="1">
      <c r="A3" s="124" t="s">
        <v>18</v>
      </c>
      <c r="B3" s="89" t="s">
        <v>19</v>
      </c>
      <c r="C3" s="90" t="s">
        <v>20</v>
      </c>
      <c r="D3" s="227"/>
      <c r="E3" s="233"/>
      <c r="F3" s="30"/>
    </row>
    <row r="4" spans="1:6" s="14" customFormat="1" ht="22.5" customHeight="1" thickBot="1">
      <c r="A4" s="125">
        <v>1</v>
      </c>
      <c r="B4" s="197" t="s">
        <v>26</v>
      </c>
      <c r="C4" s="198"/>
      <c r="D4" s="198" t="s">
        <v>96</v>
      </c>
      <c r="E4" s="178">
        <f>E5+E11+E13+E19</f>
        <v>3484</v>
      </c>
      <c r="F4" s="31"/>
    </row>
    <row r="5" spans="1:6" s="14" customFormat="1" ht="22.5" customHeight="1">
      <c r="A5" s="126"/>
      <c r="B5" s="127"/>
      <c r="C5" s="128"/>
      <c r="D5" s="129" t="s">
        <v>21</v>
      </c>
      <c r="E5" s="176">
        <f>SUM(E6:E10)</f>
        <v>1405</v>
      </c>
      <c r="F5" s="29"/>
    </row>
    <row r="6" spans="1:6" s="74" customFormat="1" ht="22.5" customHeight="1">
      <c r="A6" s="126"/>
      <c r="B6" s="130"/>
      <c r="C6" s="131">
        <v>1111</v>
      </c>
      <c r="D6" s="138" t="s">
        <v>38</v>
      </c>
      <c r="E6" s="191">
        <v>600</v>
      </c>
      <c r="F6" s="73"/>
    </row>
    <row r="7" spans="1:6" s="86" customFormat="1" ht="22.5" customHeight="1">
      <c r="A7" s="126"/>
      <c r="B7" s="130"/>
      <c r="C7" s="131">
        <v>1112</v>
      </c>
      <c r="D7" s="138" t="s">
        <v>39</v>
      </c>
      <c r="E7" s="191">
        <v>15</v>
      </c>
      <c r="F7" s="85"/>
    </row>
    <row r="8" spans="1:6" s="86" customFormat="1" ht="22.5" customHeight="1">
      <c r="A8" s="126"/>
      <c r="B8" s="130"/>
      <c r="C8" s="131">
        <v>1113</v>
      </c>
      <c r="D8" s="138" t="s">
        <v>40</v>
      </c>
      <c r="E8" s="191">
        <v>70</v>
      </c>
      <c r="F8" s="85"/>
    </row>
    <row r="9" spans="1:6" s="86" customFormat="1" ht="22.5" customHeight="1">
      <c r="A9" s="126"/>
      <c r="B9" s="130"/>
      <c r="C9" s="131">
        <v>1121</v>
      </c>
      <c r="D9" s="138" t="s">
        <v>22</v>
      </c>
      <c r="E9" s="191">
        <v>700</v>
      </c>
      <c r="F9" s="85"/>
    </row>
    <row r="10" spans="1:6" s="86" customFormat="1" ht="22.5" customHeight="1">
      <c r="A10" s="126"/>
      <c r="B10" s="130"/>
      <c r="C10" s="131">
        <v>1122</v>
      </c>
      <c r="D10" s="138" t="s">
        <v>52</v>
      </c>
      <c r="E10" s="191">
        <v>20</v>
      </c>
      <c r="F10" s="85"/>
    </row>
    <row r="11" spans="1:6" s="78" customFormat="1" ht="22.5" customHeight="1">
      <c r="A11" s="126"/>
      <c r="B11" s="130"/>
      <c r="C11" s="131"/>
      <c r="D11" s="132" t="s">
        <v>23</v>
      </c>
      <c r="E11" s="176">
        <f>SUM(E12)</f>
        <v>1500</v>
      </c>
      <c r="F11" s="77"/>
    </row>
    <row r="12" spans="1:6" s="88" customFormat="1" ht="22.5" customHeight="1">
      <c r="A12" s="126"/>
      <c r="B12" s="148"/>
      <c r="C12" s="149">
        <v>1211</v>
      </c>
      <c r="D12" s="150" t="s">
        <v>24</v>
      </c>
      <c r="E12" s="151">
        <v>1500</v>
      </c>
      <c r="F12" s="87"/>
    </row>
    <row r="13" spans="1:6" s="86" customFormat="1" ht="22.5" customHeight="1">
      <c r="A13" s="126"/>
      <c r="B13" s="133"/>
      <c r="C13" s="134"/>
      <c r="D13" s="135" t="s">
        <v>35</v>
      </c>
      <c r="E13" s="177">
        <f>SUM(E14:E18)</f>
        <v>159</v>
      </c>
      <c r="F13" s="85"/>
    </row>
    <row r="14" spans="1:6" s="76" customFormat="1" ht="22.5" customHeight="1">
      <c r="A14" s="126"/>
      <c r="B14" s="133"/>
      <c r="C14" s="134">
        <v>1340</v>
      </c>
      <c r="D14" s="138" t="s">
        <v>41</v>
      </c>
      <c r="E14" s="191">
        <v>133</v>
      </c>
      <c r="F14" s="75"/>
    </row>
    <row r="15" spans="1:6" s="86" customFormat="1" ht="22.5" customHeight="1">
      <c r="A15" s="126"/>
      <c r="B15" s="133"/>
      <c r="C15" s="134">
        <v>1341</v>
      </c>
      <c r="D15" s="138" t="s">
        <v>25</v>
      </c>
      <c r="E15" s="191">
        <v>9</v>
      </c>
      <c r="F15" s="85"/>
    </row>
    <row r="16" spans="1:6" s="76" customFormat="1" ht="22.5" customHeight="1">
      <c r="A16" s="126"/>
      <c r="B16" s="133"/>
      <c r="C16" s="134">
        <v>1343</v>
      </c>
      <c r="D16" s="138" t="s">
        <v>49</v>
      </c>
      <c r="E16" s="191">
        <v>1</v>
      </c>
      <c r="F16" s="75"/>
    </row>
    <row r="17" spans="1:6" s="76" customFormat="1" ht="22.5" customHeight="1">
      <c r="A17" s="126"/>
      <c r="B17" s="133"/>
      <c r="C17" s="134">
        <v>1351</v>
      </c>
      <c r="D17" s="138" t="s">
        <v>57</v>
      </c>
      <c r="E17" s="191">
        <v>15</v>
      </c>
      <c r="F17" s="75"/>
    </row>
    <row r="18" spans="1:5" ht="22.5" customHeight="1">
      <c r="A18" s="126"/>
      <c r="B18" s="133"/>
      <c r="C18" s="134">
        <v>1361</v>
      </c>
      <c r="D18" s="138" t="s">
        <v>53</v>
      </c>
      <c r="E18" s="191">
        <v>1</v>
      </c>
    </row>
    <row r="19" spans="1:5" ht="22.5" customHeight="1">
      <c r="A19" s="126"/>
      <c r="B19" s="133"/>
      <c r="C19" s="134" t="s">
        <v>26</v>
      </c>
      <c r="D19" s="152" t="s">
        <v>27</v>
      </c>
      <c r="E19" s="177">
        <f>SUM(E20)</f>
        <v>420</v>
      </c>
    </row>
    <row r="20" spans="1:5" ht="22.5" customHeight="1" thickBot="1">
      <c r="A20" s="126"/>
      <c r="B20" s="136"/>
      <c r="C20" s="136">
        <v>1511</v>
      </c>
      <c r="D20" s="139" t="s">
        <v>81</v>
      </c>
      <c r="E20" s="153">
        <v>420</v>
      </c>
    </row>
    <row r="21" spans="1:5" ht="22.5" customHeight="1" thickBot="1">
      <c r="A21" s="91">
        <v>2</v>
      </c>
      <c r="B21" s="199" t="s">
        <v>26</v>
      </c>
      <c r="C21" s="200"/>
      <c r="D21" s="201" t="s">
        <v>97</v>
      </c>
      <c r="E21" s="178">
        <f>SUM(E22)</f>
        <v>254</v>
      </c>
    </row>
    <row r="22" spans="1:5" ht="22.5" customHeight="1">
      <c r="A22" s="126"/>
      <c r="B22" s="127"/>
      <c r="C22" s="128" t="s">
        <v>26</v>
      </c>
      <c r="D22" s="129" t="s">
        <v>36</v>
      </c>
      <c r="E22" s="179">
        <f>SUM(E23:E36)</f>
        <v>254</v>
      </c>
    </row>
    <row r="23" spans="1:5" ht="22.5" customHeight="1">
      <c r="A23" s="126"/>
      <c r="B23" s="192">
        <v>3341</v>
      </c>
      <c r="C23" s="193">
        <v>2111</v>
      </c>
      <c r="D23" s="194" t="s">
        <v>44</v>
      </c>
      <c r="E23" s="204">
        <v>2</v>
      </c>
    </row>
    <row r="24" spans="1:5" ht="22.5" customHeight="1">
      <c r="A24" s="126"/>
      <c r="B24" s="192">
        <v>3399</v>
      </c>
      <c r="C24" s="193">
        <v>2111</v>
      </c>
      <c r="D24" s="194" t="s">
        <v>91</v>
      </c>
      <c r="E24" s="204">
        <v>2</v>
      </c>
    </row>
    <row r="25" spans="1:5" ht="22.5" customHeight="1">
      <c r="A25" s="126"/>
      <c r="B25" s="192">
        <v>3412</v>
      </c>
      <c r="C25" s="193">
        <v>2111</v>
      </c>
      <c r="D25" s="194" t="s">
        <v>92</v>
      </c>
      <c r="E25" s="204">
        <v>61</v>
      </c>
    </row>
    <row r="26" spans="1:5" ht="22.5" customHeight="1">
      <c r="A26" s="126"/>
      <c r="B26" s="192">
        <v>3412</v>
      </c>
      <c r="C26" s="193">
        <v>2132</v>
      </c>
      <c r="D26" s="194" t="s">
        <v>51</v>
      </c>
      <c r="E26" s="204">
        <v>70</v>
      </c>
    </row>
    <row r="27" spans="1:5" ht="22.5" customHeight="1">
      <c r="A27" s="126"/>
      <c r="B27" s="192">
        <v>3613</v>
      </c>
      <c r="C27" s="193">
        <v>2132</v>
      </c>
      <c r="D27" s="194" t="s">
        <v>47</v>
      </c>
      <c r="E27" s="204">
        <v>6</v>
      </c>
    </row>
    <row r="28" spans="1:5" ht="22.5" customHeight="1">
      <c r="A28" s="126"/>
      <c r="B28" s="192">
        <v>3639</v>
      </c>
      <c r="C28" s="193">
        <v>2131</v>
      </c>
      <c r="D28" s="194" t="s">
        <v>46</v>
      </c>
      <c r="E28" s="204">
        <v>24</v>
      </c>
    </row>
    <row r="29" spans="1:5" ht="22.5" customHeight="1">
      <c r="A29" s="126"/>
      <c r="B29" s="192">
        <v>3722</v>
      </c>
      <c r="C29" s="193">
        <v>2111</v>
      </c>
      <c r="D29" s="194" t="s">
        <v>43</v>
      </c>
      <c r="E29" s="204">
        <v>5</v>
      </c>
    </row>
    <row r="30" spans="1:5" ht="22.5" customHeight="1">
      <c r="A30" s="126"/>
      <c r="B30" s="192">
        <v>3722</v>
      </c>
      <c r="C30" s="193">
        <v>2112</v>
      </c>
      <c r="D30" s="194" t="s">
        <v>45</v>
      </c>
      <c r="E30" s="204">
        <v>3</v>
      </c>
    </row>
    <row r="31" spans="1:5" ht="22.5" customHeight="1">
      <c r="A31" s="126"/>
      <c r="B31" s="192">
        <v>3723</v>
      </c>
      <c r="C31" s="193">
        <v>2111</v>
      </c>
      <c r="D31" s="208" t="s">
        <v>101</v>
      </c>
      <c r="E31" s="204">
        <v>12</v>
      </c>
    </row>
    <row r="32" spans="1:5" ht="22.5" customHeight="1">
      <c r="A32" s="126"/>
      <c r="B32" s="192">
        <v>3725</v>
      </c>
      <c r="C32" s="193">
        <v>2324</v>
      </c>
      <c r="D32" s="194" t="s">
        <v>50</v>
      </c>
      <c r="E32" s="204">
        <v>20</v>
      </c>
    </row>
    <row r="33" spans="1:5" ht="22.5" customHeight="1">
      <c r="A33" s="126"/>
      <c r="B33" s="192">
        <v>4351</v>
      </c>
      <c r="C33" s="193">
        <v>2111</v>
      </c>
      <c r="D33" s="194" t="s">
        <v>79</v>
      </c>
      <c r="E33" s="204">
        <v>25</v>
      </c>
    </row>
    <row r="34" spans="1:5" ht="22.5" customHeight="1">
      <c r="A34" s="126"/>
      <c r="B34" s="192">
        <v>6310</v>
      </c>
      <c r="C34" s="193">
        <v>2141</v>
      </c>
      <c r="D34" s="194" t="s">
        <v>48</v>
      </c>
      <c r="E34" s="204">
        <v>1</v>
      </c>
    </row>
    <row r="35" spans="1:5" ht="22.5" customHeight="1">
      <c r="A35" s="126"/>
      <c r="B35" s="192">
        <v>6310</v>
      </c>
      <c r="C35" s="193">
        <v>2142</v>
      </c>
      <c r="D35" s="194" t="s">
        <v>89</v>
      </c>
      <c r="E35" s="204">
        <v>19</v>
      </c>
    </row>
    <row r="36" spans="1:5" ht="22.5" customHeight="1" thickBot="1">
      <c r="A36" s="126"/>
      <c r="B36" s="195">
        <v>6402</v>
      </c>
      <c r="C36" s="195">
        <v>2324</v>
      </c>
      <c r="D36" s="196" t="s">
        <v>90</v>
      </c>
      <c r="E36" s="207">
        <v>4</v>
      </c>
    </row>
    <row r="37" spans="1:5" ht="22.5" customHeight="1" thickBot="1">
      <c r="A37" s="137">
        <v>4</v>
      </c>
      <c r="B37" s="92" t="s">
        <v>26</v>
      </c>
      <c r="C37" s="202" t="s">
        <v>26</v>
      </c>
      <c r="D37" s="203" t="s">
        <v>98</v>
      </c>
      <c r="E37" s="178">
        <f>SUM(E38)</f>
        <v>62</v>
      </c>
    </row>
    <row r="38" spans="1:5" ht="22.5" customHeight="1">
      <c r="A38" s="156"/>
      <c r="B38" s="127"/>
      <c r="C38" s="128" t="s">
        <v>26</v>
      </c>
      <c r="D38" s="132" t="s">
        <v>37</v>
      </c>
      <c r="E38" s="176">
        <f>SUM(E39:E39)</f>
        <v>62</v>
      </c>
    </row>
    <row r="39" spans="1:5" ht="22.5" customHeight="1" thickBot="1">
      <c r="A39" s="126"/>
      <c r="B39" s="154"/>
      <c r="C39" s="154">
        <v>4112</v>
      </c>
      <c r="D39" s="140" t="s">
        <v>42</v>
      </c>
      <c r="E39" s="155">
        <v>62</v>
      </c>
    </row>
    <row r="40" spans="1:5" ht="22.5" customHeight="1" thickBot="1">
      <c r="A40" s="234" t="s">
        <v>54</v>
      </c>
      <c r="B40" s="235"/>
      <c r="C40" s="235"/>
      <c r="D40" s="236"/>
      <c r="E40" s="157">
        <f>E37+E21+E4</f>
        <v>3800</v>
      </c>
    </row>
    <row r="41" spans="3:5" ht="12.75">
      <c r="C41" s="18"/>
      <c r="E41" s="205"/>
    </row>
    <row r="42" spans="3:5" ht="12.75">
      <c r="C42" s="18"/>
      <c r="E42" s="205"/>
    </row>
    <row r="43" spans="3:5" ht="12.75">
      <c r="C43" s="18"/>
      <c r="E43" s="205"/>
    </row>
    <row r="44" spans="3:5" ht="12.75">
      <c r="C44" s="18"/>
      <c r="E44" s="205"/>
    </row>
    <row r="45" spans="3:5" ht="12.75">
      <c r="C45" s="18"/>
      <c r="E45" s="205"/>
    </row>
    <row r="46" spans="3:5" ht="12.75">
      <c r="C46" s="18"/>
      <c r="E46" s="205"/>
    </row>
    <row r="47" spans="3:5" ht="12.75">
      <c r="C47" s="18"/>
      <c r="E47" s="205"/>
    </row>
    <row r="48" spans="3:5" ht="12.75">
      <c r="C48" s="18"/>
      <c r="E48" s="205"/>
    </row>
    <row r="49" spans="3:5" ht="12.75">
      <c r="C49" s="18"/>
      <c r="E49" s="205"/>
    </row>
    <row r="50" spans="3:5" ht="12.75">
      <c r="C50" s="18"/>
      <c r="E50" s="205"/>
    </row>
    <row r="51" spans="3:5" ht="12.75">
      <c r="C51" s="18"/>
      <c r="E51" s="205"/>
    </row>
    <row r="52" spans="3:5" ht="12.75">
      <c r="C52" s="18"/>
      <c r="E52" s="205"/>
    </row>
    <row r="53" ht="12.75">
      <c r="E53" s="205"/>
    </row>
    <row r="54" ht="12.75">
      <c r="E54" s="205"/>
    </row>
    <row r="55" ht="12.75">
      <c r="E55" s="205"/>
    </row>
    <row r="56" ht="12.75">
      <c r="E56" s="205"/>
    </row>
    <row r="57" ht="12.75">
      <c r="E57" s="205"/>
    </row>
    <row r="58" ht="12.75">
      <c r="E58" s="205"/>
    </row>
  </sheetData>
  <sheetProtection/>
  <mergeCells count="4">
    <mergeCell ref="D1:D3"/>
    <mergeCell ref="A1:C1"/>
    <mergeCell ref="E1:E3"/>
    <mergeCell ref="A40:D40"/>
  </mergeCells>
  <printOptions horizontalCentered="1"/>
  <pageMargins left="0.1968503937007874" right="0.1968503937007874" top="0.31496062992125984" bottom="0.1968503937007874" header="0.7086614173228347" footer="0.31496062992125984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zoomScalePageLayoutView="0" workbookViewId="0" topLeftCell="B31">
      <selection activeCell="F44" sqref="F44"/>
    </sheetView>
  </sheetViews>
  <sheetFormatPr defaultColWidth="9.00390625" defaultRowHeight="12.75"/>
  <cols>
    <col min="1" max="1" width="0" style="11" hidden="1" customWidth="1"/>
    <col min="2" max="2" width="6.625" style="61" customWidth="1"/>
    <col min="3" max="3" width="9.625" style="2" customWidth="1"/>
    <col min="4" max="4" width="9.75390625" style="1" customWidth="1"/>
    <col min="5" max="5" width="85.625" style="19" customWidth="1"/>
    <col min="6" max="6" width="15.75390625" style="18" customWidth="1"/>
    <col min="7" max="16384" width="9.125" style="11" customWidth="1"/>
  </cols>
  <sheetData>
    <row r="1" spans="2:6" ht="13.5" customHeight="1" thickBot="1">
      <c r="B1" s="228" t="s">
        <v>14</v>
      </c>
      <c r="C1" s="229"/>
      <c r="D1" s="230"/>
      <c r="E1" s="225" t="s">
        <v>28</v>
      </c>
      <c r="F1" s="237" t="s">
        <v>55</v>
      </c>
    </row>
    <row r="2" spans="2:6" s="6" customFormat="1" ht="19.5" customHeight="1">
      <c r="B2" s="242" t="s">
        <v>29</v>
      </c>
      <c r="C2" s="240" t="s">
        <v>19</v>
      </c>
      <c r="D2" s="240" t="s">
        <v>18</v>
      </c>
      <c r="E2" s="226"/>
      <c r="F2" s="238"/>
    </row>
    <row r="3" spans="2:6" s="13" customFormat="1" ht="11.25" customHeight="1" thickBot="1">
      <c r="B3" s="243"/>
      <c r="C3" s="241"/>
      <c r="D3" s="241"/>
      <c r="E3" s="227"/>
      <c r="F3" s="239"/>
    </row>
    <row r="4" spans="2:6" s="14" customFormat="1" ht="21.75" customHeight="1" thickBot="1">
      <c r="B4" s="91">
        <v>2</v>
      </c>
      <c r="C4" s="92"/>
      <c r="D4" s="92"/>
      <c r="E4" s="93" t="s">
        <v>4</v>
      </c>
      <c r="F4" s="158">
        <f>F5+F9</f>
        <v>892</v>
      </c>
    </row>
    <row r="5" spans="2:6" s="82" customFormat="1" ht="21.75" customHeight="1">
      <c r="B5" s="94" t="s">
        <v>26</v>
      </c>
      <c r="C5" s="95"/>
      <c r="D5" s="95"/>
      <c r="E5" s="96" t="s">
        <v>5</v>
      </c>
      <c r="F5" s="97">
        <f>SUM(F6:F8)</f>
        <v>93</v>
      </c>
    </row>
    <row r="6" spans="2:6" s="80" customFormat="1" ht="21.75" customHeight="1">
      <c r="B6" s="94"/>
      <c r="C6" s="159">
        <v>2212</v>
      </c>
      <c r="D6" s="159">
        <v>5</v>
      </c>
      <c r="E6" s="160" t="s">
        <v>58</v>
      </c>
      <c r="F6" s="161">
        <v>63</v>
      </c>
    </row>
    <row r="7" spans="2:6" s="80" customFormat="1" ht="21.75" customHeight="1">
      <c r="B7" s="94"/>
      <c r="C7" s="159">
        <v>2219</v>
      </c>
      <c r="D7" s="159">
        <v>5</v>
      </c>
      <c r="E7" s="160" t="s">
        <v>59</v>
      </c>
      <c r="F7" s="161">
        <v>5</v>
      </c>
    </row>
    <row r="8" spans="2:6" s="79" customFormat="1" ht="21.75" customHeight="1">
      <c r="B8" s="94"/>
      <c r="C8" s="159">
        <v>2221</v>
      </c>
      <c r="D8" s="159">
        <v>5</v>
      </c>
      <c r="E8" s="160" t="s">
        <v>60</v>
      </c>
      <c r="F8" s="161">
        <v>25</v>
      </c>
    </row>
    <row r="9" spans="2:6" s="79" customFormat="1" ht="21.75" customHeight="1">
      <c r="B9" s="94"/>
      <c r="C9" s="98"/>
      <c r="D9" s="98"/>
      <c r="E9" s="99" t="s">
        <v>6</v>
      </c>
      <c r="F9" s="100">
        <f>SUM(F10:F11)</f>
        <v>799</v>
      </c>
    </row>
    <row r="10" spans="2:6" s="79" customFormat="1" ht="21.75" customHeight="1">
      <c r="B10" s="94"/>
      <c r="C10" s="165">
        <v>2321</v>
      </c>
      <c r="D10" s="165">
        <v>5</v>
      </c>
      <c r="E10" s="166" t="s">
        <v>61</v>
      </c>
      <c r="F10" s="167">
        <v>25</v>
      </c>
    </row>
    <row r="11" spans="2:6" s="79" customFormat="1" ht="21.75" customHeight="1" thickBot="1">
      <c r="B11" s="94"/>
      <c r="C11" s="162"/>
      <c r="D11" s="162">
        <v>6</v>
      </c>
      <c r="E11" s="163" t="s">
        <v>61</v>
      </c>
      <c r="F11" s="164">
        <v>774</v>
      </c>
    </row>
    <row r="12" spans="2:6" s="79" customFormat="1" ht="21.75" customHeight="1" thickBot="1">
      <c r="B12" s="101">
        <v>3</v>
      </c>
      <c r="C12" s="102"/>
      <c r="D12" s="102"/>
      <c r="E12" s="103" t="s">
        <v>7</v>
      </c>
      <c r="F12" s="104">
        <f>F13+F18+F22+F26</f>
        <v>1290</v>
      </c>
    </row>
    <row r="13" spans="2:6" s="83" customFormat="1" ht="21.75" customHeight="1">
      <c r="B13" s="108"/>
      <c r="C13" s="98"/>
      <c r="D13" s="98"/>
      <c r="E13" s="99" t="s">
        <v>8</v>
      </c>
      <c r="F13" s="100">
        <f>SUM(F14:F17)</f>
        <v>69</v>
      </c>
    </row>
    <row r="14" spans="2:6" s="79" customFormat="1" ht="21.75" customHeight="1">
      <c r="B14" s="94"/>
      <c r="C14" s="165">
        <v>3319</v>
      </c>
      <c r="D14" s="165">
        <v>5</v>
      </c>
      <c r="E14" s="166" t="s">
        <v>62</v>
      </c>
      <c r="F14" s="167">
        <v>17</v>
      </c>
    </row>
    <row r="15" spans="2:6" s="79" customFormat="1" ht="21.75" customHeight="1">
      <c r="B15" s="94"/>
      <c r="C15" s="165">
        <v>3322</v>
      </c>
      <c r="D15" s="165">
        <v>5</v>
      </c>
      <c r="E15" s="166" t="s">
        <v>85</v>
      </c>
      <c r="F15" s="167">
        <v>1</v>
      </c>
    </row>
    <row r="16" spans="2:6" s="83" customFormat="1" ht="21.75" customHeight="1">
      <c r="B16" s="94"/>
      <c r="C16" s="165">
        <v>3326</v>
      </c>
      <c r="D16" s="165">
        <v>5</v>
      </c>
      <c r="E16" s="166" t="s">
        <v>63</v>
      </c>
      <c r="F16" s="167">
        <v>16</v>
      </c>
    </row>
    <row r="17" spans="2:6" s="84" customFormat="1" ht="21.75" customHeight="1">
      <c r="B17" s="94"/>
      <c r="C17" s="165">
        <v>3399</v>
      </c>
      <c r="D17" s="165">
        <v>5</v>
      </c>
      <c r="E17" s="166" t="s">
        <v>93</v>
      </c>
      <c r="F17" s="167">
        <v>35</v>
      </c>
    </row>
    <row r="18" spans="2:6" s="84" customFormat="1" ht="21.75" customHeight="1">
      <c r="B18" s="94"/>
      <c r="C18" s="98"/>
      <c r="D18" s="98"/>
      <c r="E18" s="109" t="s">
        <v>34</v>
      </c>
      <c r="F18" s="100">
        <f>SUM(F19:F21)</f>
        <v>435</v>
      </c>
    </row>
    <row r="19" spans="2:6" s="81" customFormat="1" ht="21.75" customHeight="1">
      <c r="B19" s="94"/>
      <c r="C19" s="165">
        <v>3412</v>
      </c>
      <c r="D19" s="165">
        <v>5</v>
      </c>
      <c r="E19" s="168" t="s">
        <v>64</v>
      </c>
      <c r="F19" s="167">
        <v>61</v>
      </c>
    </row>
    <row r="20" spans="2:6" s="81" customFormat="1" ht="21.75" customHeight="1">
      <c r="B20" s="94"/>
      <c r="C20" s="165"/>
      <c r="D20" s="165">
        <v>6</v>
      </c>
      <c r="E20" s="168" t="s">
        <v>64</v>
      </c>
      <c r="F20" s="167">
        <v>370</v>
      </c>
    </row>
    <row r="21" spans="2:6" s="19" customFormat="1" ht="21.75" customHeight="1">
      <c r="B21" s="94"/>
      <c r="C21" s="165">
        <v>3421</v>
      </c>
      <c r="D21" s="165">
        <v>5</v>
      </c>
      <c r="E21" s="168" t="s">
        <v>88</v>
      </c>
      <c r="F21" s="167">
        <v>4</v>
      </c>
    </row>
    <row r="22" spans="2:6" s="19" customFormat="1" ht="21.75" customHeight="1">
      <c r="B22" s="94"/>
      <c r="C22" s="98"/>
      <c r="D22" s="98"/>
      <c r="E22" s="109" t="s">
        <v>3</v>
      </c>
      <c r="F22" s="110">
        <f>SUM(F23:F25)</f>
        <v>139</v>
      </c>
    </row>
    <row r="23" spans="2:6" s="19" customFormat="1" ht="21.75" customHeight="1">
      <c r="B23" s="94"/>
      <c r="C23" s="165">
        <v>3613</v>
      </c>
      <c r="D23" s="165">
        <v>5</v>
      </c>
      <c r="E23" s="168" t="s">
        <v>65</v>
      </c>
      <c r="F23" s="169">
        <v>16</v>
      </c>
    </row>
    <row r="24" spans="2:6" ht="21.75" customHeight="1">
      <c r="B24" s="94"/>
      <c r="C24" s="165">
        <v>3631</v>
      </c>
      <c r="D24" s="165">
        <v>5</v>
      </c>
      <c r="E24" s="168" t="s">
        <v>66</v>
      </c>
      <c r="F24" s="169">
        <v>105</v>
      </c>
    </row>
    <row r="25" spans="2:6" ht="21.75" customHeight="1">
      <c r="B25" s="94"/>
      <c r="C25" s="165">
        <v>3639</v>
      </c>
      <c r="D25" s="165">
        <v>5</v>
      </c>
      <c r="E25" s="168" t="s">
        <v>67</v>
      </c>
      <c r="F25" s="169">
        <v>18</v>
      </c>
    </row>
    <row r="26" spans="2:6" ht="21.75" customHeight="1">
      <c r="B26" s="108"/>
      <c r="C26" s="98"/>
      <c r="D26" s="98"/>
      <c r="E26" s="99" t="s">
        <v>9</v>
      </c>
      <c r="F26" s="100">
        <f>SUM(F27:F32)</f>
        <v>647</v>
      </c>
    </row>
    <row r="27" spans="1:6" s="181" customFormat="1" ht="21.75" customHeight="1">
      <c r="A27" s="180"/>
      <c r="B27" s="108"/>
      <c r="C27" s="165">
        <v>3719</v>
      </c>
      <c r="D27" s="165">
        <v>5</v>
      </c>
      <c r="E27" s="166" t="s">
        <v>84</v>
      </c>
      <c r="F27" s="167">
        <v>53</v>
      </c>
    </row>
    <row r="28" spans="2:6" ht="21.75" customHeight="1">
      <c r="B28" s="108"/>
      <c r="C28" s="162">
        <v>3721</v>
      </c>
      <c r="D28" s="162">
        <v>5</v>
      </c>
      <c r="E28" s="163" t="s">
        <v>68</v>
      </c>
      <c r="F28" s="164">
        <v>15</v>
      </c>
    </row>
    <row r="29" spans="2:6" ht="21.75" customHeight="1">
      <c r="B29" s="108"/>
      <c r="C29" s="170">
        <v>3722</v>
      </c>
      <c r="D29" s="170">
        <v>5</v>
      </c>
      <c r="E29" s="166" t="s">
        <v>69</v>
      </c>
      <c r="F29" s="171">
        <v>177</v>
      </c>
    </row>
    <row r="30" spans="2:6" ht="21.75" customHeight="1">
      <c r="B30" s="108"/>
      <c r="C30" s="170">
        <v>3725</v>
      </c>
      <c r="D30" s="170">
        <v>5</v>
      </c>
      <c r="E30" s="166" t="s">
        <v>70</v>
      </c>
      <c r="F30" s="171">
        <v>40</v>
      </c>
    </row>
    <row r="31" spans="2:6" ht="21.75" customHeight="1">
      <c r="B31" s="108"/>
      <c r="C31" s="165">
        <v>3744</v>
      </c>
      <c r="D31" s="165">
        <v>5</v>
      </c>
      <c r="E31" s="186" t="s">
        <v>94</v>
      </c>
      <c r="F31" s="167">
        <v>10</v>
      </c>
    </row>
    <row r="32" spans="1:6" s="181" customFormat="1" ht="21.75" customHeight="1" thickBot="1">
      <c r="A32" s="180"/>
      <c r="B32" s="108"/>
      <c r="C32" s="162">
        <v>3745</v>
      </c>
      <c r="D32" s="162">
        <v>5</v>
      </c>
      <c r="E32" s="163" t="s">
        <v>71</v>
      </c>
      <c r="F32" s="164">
        <v>352</v>
      </c>
    </row>
    <row r="33" spans="1:6" s="181" customFormat="1" ht="21.75" customHeight="1" thickBot="1">
      <c r="A33" s="141"/>
      <c r="B33" s="145">
        <v>4</v>
      </c>
      <c r="C33" s="146"/>
      <c r="D33" s="146"/>
      <c r="E33" s="103" t="s">
        <v>77</v>
      </c>
      <c r="F33" s="104">
        <f>SUM(F34)</f>
        <v>287</v>
      </c>
    </row>
    <row r="34" spans="1:6" s="181" customFormat="1" ht="21.75" customHeight="1">
      <c r="A34" s="182"/>
      <c r="B34" s="183"/>
      <c r="C34" s="184"/>
      <c r="D34" s="184"/>
      <c r="E34" s="99" t="s">
        <v>78</v>
      </c>
      <c r="F34" s="100">
        <f>SUM(F35)</f>
        <v>287</v>
      </c>
    </row>
    <row r="35" spans="1:6" s="181" customFormat="1" ht="21.75" customHeight="1" thickBot="1">
      <c r="A35" s="142"/>
      <c r="B35" s="144" t="s">
        <v>26</v>
      </c>
      <c r="C35" s="185">
        <v>4351</v>
      </c>
      <c r="D35" s="143">
        <v>5</v>
      </c>
      <c r="E35" s="186" t="s">
        <v>80</v>
      </c>
      <c r="F35" s="187">
        <v>287</v>
      </c>
    </row>
    <row r="36" spans="2:6" ht="21.75" customHeight="1" thickBot="1">
      <c r="B36" s="101">
        <v>5</v>
      </c>
      <c r="C36" s="102"/>
      <c r="D36" s="102"/>
      <c r="E36" s="103" t="s">
        <v>10</v>
      </c>
      <c r="F36" s="104">
        <f>SUM(F39+F37)</f>
        <v>52</v>
      </c>
    </row>
    <row r="37" spans="2:6" s="188" customFormat="1" ht="21.75" customHeight="1">
      <c r="B37" s="111"/>
      <c r="C37" s="105"/>
      <c r="D37" s="105"/>
      <c r="E37" s="106" t="s">
        <v>86</v>
      </c>
      <c r="F37" s="107">
        <f>SUM(F38)</f>
        <v>3</v>
      </c>
    </row>
    <row r="38" spans="1:6" s="190" customFormat="1" ht="21.75" customHeight="1">
      <c r="A38" s="189"/>
      <c r="B38" s="172"/>
      <c r="C38" s="165">
        <v>5212</v>
      </c>
      <c r="D38" s="165">
        <v>5</v>
      </c>
      <c r="E38" s="166" t="s">
        <v>83</v>
      </c>
      <c r="F38" s="167">
        <v>3</v>
      </c>
    </row>
    <row r="39" spans="2:6" ht="21.75" customHeight="1">
      <c r="B39" s="111"/>
      <c r="C39" s="98"/>
      <c r="D39" s="98"/>
      <c r="E39" s="99" t="s">
        <v>30</v>
      </c>
      <c r="F39" s="100">
        <f>SUM(F40:F40)</f>
        <v>49</v>
      </c>
    </row>
    <row r="40" spans="2:6" ht="21.75" customHeight="1" thickBot="1">
      <c r="B40" s="172"/>
      <c r="C40" s="165">
        <v>5512</v>
      </c>
      <c r="D40" s="165">
        <v>5</v>
      </c>
      <c r="E40" s="166" t="s">
        <v>72</v>
      </c>
      <c r="F40" s="167">
        <v>49</v>
      </c>
    </row>
    <row r="41" spans="2:6" ht="21.75" customHeight="1" thickBot="1">
      <c r="B41" s="101">
        <v>6</v>
      </c>
      <c r="C41" s="112"/>
      <c r="D41" s="102"/>
      <c r="E41" s="103" t="s">
        <v>12</v>
      </c>
      <c r="F41" s="104">
        <f>F42+F45+F50</f>
        <v>1279</v>
      </c>
    </row>
    <row r="42" spans="2:6" ht="21.75" customHeight="1">
      <c r="B42" s="113"/>
      <c r="C42" s="114"/>
      <c r="D42" s="105"/>
      <c r="E42" s="106" t="s">
        <v>11</v>
      </c>
      <c r="F42" s="107">
        <f>SUM(F43:F44)</f>
        <v>1128</v>
      </c>
    </row>
    <row r="43" spans="2:6" ht="21.75" customHeight="1">
      <c r="B43" s="172"/>
      <c r="C43" s="173">
        <v>6112</v>
      </c>
      <c r="D43" s="159">
        <v>5</v>
      </c>
      <c r="E43" s="160" t="s">
        <v>73</v>
      </c>
      <c r="F43" s="161">
        <v>523</v>
      </c>
    </row>
    <row r="44" spans="2:6" ht="21.75" customHeight="1">
      <c r="B44" s="172"/>
      <c r="C44" s="173">
        <v>6171</v>
      </c>
      <c r="D44" s="159">
        <v>5</v>
      </c>
      <c r="E44" s="160" t="s">
        <v>74</v>
      </c>
      <c r="F44" s="161">
        <v>605</v>
      </c>
    </row>
    <row r="45" spans="2:6" ht="21.75" customHeight="1">
      <c r="B45" s="111"/>
      <c r="C45" s="115"/>
      <c r="D45" s="98" t="s">
        <v>26</v>
      </c>
      <c r="E45" s="99" t="s">
        <v>13</v>
      </c>
      <c r="F45" s="100">
        <f>SUM(F46:F49)</f>
        <v>137</v>
      </c>
    </row>
    <row r="46" spans="2:6" ht="21.75" customHeight="1">
      <c r="B46" s="174"/>
      <c r="C46" s="175">
        <v>6310</v>
      </c>
      <c r="D46" s="165">
        <v>5</v>
      </c>
      <c r="E46" s="166" t="s">
        <v>82</v>
      </c>
      <c r="F46" s="167">
        <v>7</v>
      </c>
    </row>
    <row r="47" spans="2:6" ht="21.75" customHeight="1">
      <c r="B47" s="174"/>
      <c r="C47" s="175">
        <v>6320</v>
      </c>
      <c r="D47" s="165">
        <v>5</v>
      </c>
      <c r="E47" s="166" t="s">
        <v>75</v>
      </c>
      <c r="F47" s="167">
        <v>10</v>
      </c>
    </row>
    <row r="48" spans="2:6" ht="21.75" customHeight="1">
      <c r="B48" s="174"/>
      <c r="C48" s="175">
        <v>6330</v>
      </c>
      <c r="D48" s="165">
        <v>5</v>
      </c>
      <c r="E48" s="166" t="s">
        <v>95</v>
      </c>
      <c r="F48" s="167">
        <v>100</v>
      </c>
    </row>
    <row r="49" spans="2:6" ht="21.75" customHeight="1">
      <c r="B49" s="174"/>
      <c r="C49" s="175">
        <v>6399</v>
      </c>
      <c r="D49" s="162">
        <v>5</v>
      </c>
      <c r="E49" s="163" t="s">
        <v>76</v>
      </c>
      <c r="F49" s="164">
        <v>20</v>
      </c>
    </row>
    <row r="50" spans="2:6" ht="21.75" customHeight="1">
      <c r="B50" s="111"/>
      <c r="C50" s="115"/>
      <c r="D50" s="98"/>
      <c r="E50" s="99" t="s">
        <v>102</v>
      </c>
      <c r="F50" s="100">
        <f>SUM(F51)</f>
        <v>14</v>
      </c>
    </row>
    <row r="51" spans="2:6" ht="21.75" customHeight="1" thickBot="1">
      <c r="B51" s="172"/>
      <c r="C51" s="173">
        <v>6402</v>
      </c>
      <c r="D51" s="159">
        <v>5</v>
      </c>
      <c r="E51" s="160" t="s">
        <v>103</v>
      </c>
      <c r="F51" s="161">
        <v>14</v>
      </c>
    </row>
    <row r="52" spans="2:6" ht="21.75" customHeight="1" thickBot="1">
      <c r="B52" s="116"/>
      <c r="C52" s="117" t="s">
        <v>31</v>
      </c>
      <c r="D52" s="118"/>
      <c r="E52" s="119"/>
      <c r="F52" s="120">
        <f>F41+F36+F33+F12+F4</f>
        <v>3800</v>
      </c>
    </row>
  </sheetData>
  <sheetProtection/>
  <mergeCells count="6">
    <mergeCell ref="F1:F3"/>
    <mergeCell ref="E1:E3"/>
    <mergeCell ref="B1:D1"/>
    <mergeCell ref="C2:C3"/>
    <mergeCell ref="D2:D3"/>
    <mergeCell ref="B2:B3"/>
  </mergeCells>
  <printOptions horizontalCentered="1"/>
  <pageMargins left="0.3937007874015748" right="0.3937007874015748" top="0.31496062992125984" bottom="0.1968503937007874" header="0.7086614173228347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Bratrská 34, 751 52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sysman</dc:creator>
  <cp:keywords/>
  <dc:description/>
  <cp:lastModifiedBy>Obec Čechy</cp:lastModifiedBy>
  <cp:lastPrinted>2016-12-07T15:41:47Z</cp:lastPrinted>
  <dcterms:created xsi:type="dcterms:W3CDTF">2001-03-27T06:38:14Z</dcterms:created>
  <dcterms:modified xsi:type="dcterms:W3CDTF">2017-02-27T08:45:16Z</dcterms:modified>
  <cp:category/>
  <cp:version/>
  <cp:contentType/>
  <cp:contentStatus/>
</cp:coreProperties>
</file>