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371" windowWidth="14505" windowHeight="9600" tabRatio="539" activeTab="1"/>
  </bookViews>
  <sheets>
    <sheet name="US1" sheetId="1" r:id="rId1"/>
    <sheet name="SR-P" sheetId="2" r:id="rId2"/>
    <sheet name="SR-V" sheetId="3" r:id="rId3"/>
  </sheets>
  <definedNames/>
  <calcPr fullCalcOnLoad="1"/>
</workbook>
</file>

<file path=xl/sharedStrings.xml><?xml version="1.0" encoding="utf-8"?>
<sst xmlns="http://schemas.openxmlformats.org/spreadsheetml/2006/main" count="212" uniqueCount="98">
  <si>
    <t xml:space="preserve"> Investiční převody z Národního fondu (Phare)</t>
  </si>
  <si>
    <t xml:space="preserve"> Ostatní přijaté dotace ze státního rozpočtu (Phare)</t>
  </si>
  <si>
    <t xml:space="preserve"> Ostatní přijaté dotace ze státního rozpočtu</t>
  </si>
  <si>
    <t>Bydlení, komunální služby a územní rozvoj</t>
  </si>
  <si>
    <t xml:space="preserve"> PRŮMYSLOVÁ A OSTATNÍ ODVĚTVÍ HOSPODÁŘSTVÍ</t>
  </si>
  <si>
    <t xml:space="preserve"> Doprava</t>
  </si>
  <si>
    <t xml:space="preserve"> Vodní hospodářství</t>
  </si>
  <si>
    <t xml:space="preserve"> SLUŽBY PRO OBYVATELSTVO</t>
  </si>
  <si>
    <t xml:space="preserve"> Kultura, církve a sdělovací prostředky</t>
  </si>
  <si>
    <t xml:space="preserve"> Ochrana životního prostředí</t>
  </si>
  <si>
    <t xml:space="preserve"> BEZPEČNOST STÁTU A PRÁVNÍ OCHRANA</t>
  </si>
  <si>
    <t xml:space="preserve"> Státní moc, státní správa, územní samospráva a politické strany</t>
  </si>
  <si>
    <t xml:space="preserve"> VŠEOBECNÁ VEŘEJNÁ SPRÁVA A SLUŽBY</t>
  </si>
  <si>
    <t xml:space="preserve"> Finanční operace</t>
  </si>
  <si>
    <t>členění</t>
  </si>
  <si>
    <t>DRUH PŘÍJMŮ</t>
  </si>
  <si>
    <t>odvětvové</t>
  </si>
  <si>
    <t>druhové</t>
  </si>
  <si>
    <t>TŘÍDA</t>
  </si>
  <si>
    <t>PARAGRAF</t>
  </si>
  <si>
    <t>POLOŽKA</t>
  </si>
  <si>
    <t>Daně z příjmů, zisku a kapitálových výnosů</t>
  </si>
  <si>
    <t xml:space="preserve">Daň z příjmů právnických  osob  </t>
  </si>
  <si>
    <t>Daně ze zboží a služeb v tuzemsku</t>
  </si>
  <si>
    <t>Daň z přidané hodnoty</t>
  </si>
  <si>
    <t xml:space="preserve">Poplatek ze psů  </t>
  </si>
  <si>
    <t xml:space="preserve"> </t>
  </si>
  <si>
    <t>Majetkové daně</t>
  </si>
  <si>
    <t>DRUH VÝDAJŮ</t>
  </si>
  <si>
    <t>SKUPINA</t>
  </si>
  <si>
    <t xml:space="preserve"> Požární ochrana a integrovaný záchranný systém</t>
  </si>
  <si>
    <t xml:space="preserve"> C E L K E M    VÝDAJE</t>
  </si>
  <si>
    <t xml:space="preserve">                             DAŇOVÉ PŘÍJMY</t>
  </si>
  <si>
    <r>
      <t xml:space="preserve">Obec:     </t>
    </r>
    <r>
      <rPr>
        <b/>
        <sz val="18"/>
        <rFont val="Century Schoolbook"/>
        <family val="1"/>
      </rPr>
      <t>Č e c h y</t>
    </r>
  </si>
  <si>
    <r>
      <t>IČO:</t>
    </r>
    <r>
      <rPr>
        <b/>
        <sz val="18"/>
        <rFont val="Century Schoolbook"/>
        <family val="1"/>
      </rPr>
      <t xml:space="preserve">      00636177</t>
    </r>
  </si>
  <si>
    <t>Tělovýchova a zájmová činnost</t>
  </si>
  <si>
    <t>Daně a poplatky z vybraných činností a služeb</t>
  </si>
  <si>
    <t>Příjmy z vlastní činnosti a odvody přebytků organizací s přímým vztahem</t>
  </si>
  <si>
    <t>Neinvestiční přijaté transfery</t>
  </si>
  <si>
    <t xml:space="preserve">Daň z příjmů fyzických osob ze závislé činnosti a funkčních požitků </t>
  </si>
  <si>
    <t xml:space="preserve">Daň z příjmů fyzických osob ze samostatně výdělečné činnosti </t>
  </si>
  <si>
    <t xml:space="preserve">Daň z příjmů fyzických osob z kapitálových výnosů </t>
  </si>
  <si>
    <t>Poplatek za likvidaci komunálního odpadu</t>
  </si>
  <si>
    <t>Neinvestiční přijaté dotace ze státního rozpočtu v rámci souhrnného dotačního vztahu</t>
  </si>
  <si>
    <t>Příjmy z poskytování služeb a výrobků - sběr a svoz komunálních odpadů</t>
  </si>
  <si>
    <t>Příjmy z poskytování služeb a výrobků - rozhlas a televize</t>
  </si>
  <si>
    <t>Příjmy z prodeje zboží - sběr a svoz komunálních odpadů</t>
  </si>
  <si>
    <t>Příjmy z pronájmu pozemků - komunální služby a územní rozvoj jinde nezařazené</t>
  </si>
  <si>
    <t>Příjmy z pronájmu ostatních nemovitostí a jejich částí - nebytové hospodářství</t>
  </si>
  <si>
    <t xml:space="preserve">Příjmy z úroků - obecné příjmy a výdaje z finančních operací </t>
  </si>
  <si>
    <t>Poplatek za užívání veřejného prostranství</t>
  </si>
  <si>
    <t>Příjmy z poskytování služeb a výrobků - sběr a zpracování druhotných surovin</t>
  </si>
  <si>
    <t>Přijaté nekapitálové příspěvky a náhrady - využívání a zneškodňování komunálních odpadů</t>
  </si>
  <si>
    <t>Příjmy z pronájmu ostatních nemovitostí a jejich částí - sportovní zařízení v majetku obce</t>
  </si>
  <si>
    <t xml:space="preserve">             PŘIJATÉ TRANSFERY</t>
  </si>
  <si>
    <t>Daň z příjmů právnických  osob  za obce</t>
  </si>
  <si>
    <t>Správní poplatky</t>
  </si>
  <si>
    <t xml:space="preserve"> Ostatní činnosti</t>
  </si>
  <si>
    <t xml:space="preserve">             C E L K E M   PŘÍJMY</t>
  </si>
  <si>
    <r>
      <t>ČÁSTKA</t>
    </r>
    <r>
      <rPr>
        <sz val="12"/>
        <color indexed="8"/>
        <rFont val="Arial"/>
        <family val="2"/>
      </rPr>
      <t xml:space="preserve">
v tis.Kč</t>
    </r>
  </si>
  <si>
    <r>
      <t xml:space="preserve">          </t>
    </r>
    <r>
      <rPr>
        <b/>
        <sz val="12"/>
        <rFont val="Arial"/>
        <family val="2"/>
      </rPr>
      <t xml:space="preserve">                   NEDAŇOVÉ PŘÍJMY</t>
    </r>
  </si>
  <si>
    <t>Návrh rozpočtu byl vyvěšen na úřední desce OÚ a elektronické vývěsní desce OÚ</t>
  </si>
  <si>
    <t>Odvod z výtěžku provozování loterií</t>
  </si>
  <si>
    <t>Silnice</t>
  </si>
  <si>
    <t>Ostatní záležitosti pozemních komunikací</t>
  </si>
  <si>
    <t>Provoz veřejné silniční dopravy</t>
  </si>
  <si>
    <t>Odvádění a čištění odpadních vod a nakládání s kaly</t>
  </si>
  <si>
    <t>Ostatní záležitosti kultury</t>
  </si>
  <si>
    <t>Pořízení, zachování a obnova hodnot místního kult., nár.a hist.podvědomí</t>
  </si>
  <si>
    <t>Ostatní záležitosti kultury, církví a sdělovaícch prostředků</t>
  </si>
  <si>
    <t>Sportovní zařízení v majetku obce</t>
  </si>
  <si>
    <t>Ostatní zájmová činnost a rekreace</t>
  </si>
  <si>
    <t>Nebytové hospodářství</t>
  </si>
  <si>
    <t>Veřejné osvětlení</t>
  </si>
  <si>
    <t>Komunální služby a územní rozvoj jinde nezařazené</t>
  </si>
  <si>
    <t>Sběr a svoz nebezpečných odpadů</t>
  </si>
  <si>
    <t>Sběr a svoz komunálních odpadů</t>
  </si>
  <si>
    <t>Využívání a zneškodňování komunálních odpadů</t>
  </si>
  <si>
    <t>Péče o vzhled obcí a veřejnou zeleň</t>
  </si>
  <si>
    <t>Požární ochrana - dobrovolná část</t>
  </si>
  <si>
    <t>Zastupitelstva obcí</t>
  </si>
  <si>
    <t>Činnost místní správy</t>
  </si>
  <si>
    <t>Pojištění funkčně nespecifikované</t>
  </si>
  <si>
    <t>Ostatní finanční operace</t>
  </si>
  <si>
    <t>Finanční vypořádání minulých let</t>
  </si>
  <si>
    <t xml:space="preserve"> SOCIÁLNÍ VĚCI A POLITIKA ZAMĚSTNANOSTI</t>
  </si>
  <si>
    <t xml:space="preserve"> Sociální služby a pomoc a společné činnosti v sociálním zabezpečení a pol.zam.</t>
  </si>
  <si>
    <t>Příjmy z poskytování služeb a výrobků - osobní asistence</t>
  </si>
  <si>
    <t xml:space="preserve"> Osobní asistence, pečovatelská služba  </t>
  </si>
  <si>
    <t>Daň z nemovitých věcí</t>
  </si>
  <si>
    <t>Obecné příjmy a výdaje z finančních operací</t>
  </si>
  <si>
    <t>Ochrana obyvatelstva</t>
  </si>
  <si>
    <t>Ostatní činnosti k ochraně ovzduší</t>
  </si>
  <si>
    <t>Zachování a obnova kulturních památek</t>
  </si>
  <si>
    <t>Civilní připravenost na krizové stavy</t>
  </si>
  <si>
    <t>V zastupitelstvu obce projednáno dne: 10. 12. 2014</t>
  </si>
  <si>
    <t xml:space="preserve">ve dnech 18. 11. - 8. 12. 2014.  </t>
  </si>
  <si>
    <r>
      <t xml:space="preserve">ROZPOČET    </t>
    </r>
    <r>
      <rPr>
        <b/>
        <i/>
        <sz val="40"/>
        <rFont val="Century Schoolbook"/>
        <family val="1"/>
      </rPr>
      <t>2015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</si>
</sst>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#,##0.0_ ;\-#,##0.0\ "/>
    <numFmt numFmtId="166" formatCode="#,##0.0"/>
    <numFmt numFmtId="167" formatCode="#,##0.00_ ;\-#,##0.00\ "/>
    <numFmt numFmtId="168" formatCode="_-* #,##0\ _K_č_-;\-* #,##0\ _K_č_-;_-* &quot;-&quot;?\ _K_č_-;_-@_-"/>
    <numFmt numFmtId="169" formatCode="_-* #,##0.00\ _K_č_-;\-* #,##0.00\ _K_č_-;_-* &quot;-&quot;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Times New Roman CE"/>
      <family val="1"/>
    </font>
    <font>
      <sz val="22"/>
      <name val="Merlin"/>
      <family val="0"/>
    </font>
    <font>
      <sz val="14"/>
      <name val="Times New Roman CE"/>
      <family val="1"/>
    </font>
    <font>
      <b/>
      <sz val="8"/>
      <name val="Times New Roman CE"/>
      <family val="1"/>
    </font>
    <font>
      <b/>
      <sz val="22"/>
      <name val="Times New Roman CE"/>
      <family val="1"/>
    </font>
    <font>
      <b/>
      <sz val="12"/>
      <color indexed="8"/>
      <name val="Times New Roman CE"/>
      <family val="1"/>
    </font>
    <font>
      <sz val="12"/>
      <color indexed="8"/>
      <name val="Times New Roman CE"/>
      <family val="1"/>
    </font>
    <font>
      <sz val="11"/>
      <name val="Times New Roman CE"/>
      <family val="1"/>
    </font>
    <font>
      <b/>
      <sz val="11"/>
      <color indexed="8"/>
      <name val="Times New Roman CE"/>
      <family val="1"/>
    </font>
    <font>
      <sz val="11"/>
      <color indexed="8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28"/>
      <name val="Merlin"/>
      <family val="0"/>
    </font>
    <font>
      <sz val="28"/>
      <name val="Arial CE"/>
      <family val="0"/>
    </font>
    <font>
      <sz val="18"/>
      <name val="Times New Roman CE"/>
      <family val="1"/>
    </font>
    <font>
      <b/>
      <sz val="18"/>
      <name val="Times New Roman CE"/>
      <family val="1"/>
    </font>
    <font>
      <b/>
      <i/>
      <sz val="36"/>
      <name val="Century Schoolbook"/>
      <family val="1"/>
    </font>
    <font>
      <sz val="18"/>
      <name val="Century Schoolbook"/>
      <family val="1"/>
    </font>
    <font>
      <b/>
      <sz val="18"/>
      <name val="Century Schoolbook"/>
      <family val="1"/>
    </font>
    <font>
      <sz val="8"/>
      <name val="Century Schoolbook"/>
      <family val="1"/>
    </font>
    <font>
      <b/>
      <sz val="8"/>
      <name val="Century Schoolbook"/>
      <family val="1"/>
    </font>
    <font>
      <b/>
      <i/>
      <sz val="40"/>
      <name val="Century Schoolbook"/>
      <family val="1"/>
    </font>
    <font>
      <sz val="12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5"/>
      <name val="Century Schoolbook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4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4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7" borderId="8" applyNumberFormat="0" applyAlignment="0" applyProtection="0"/>
    <xf numFmtId="0" fontId="39" fillId="19" borderId="8" applyNumberFormat="0" applyAlignment="0" applyProtection="0"/>
    <xf numFmtId="0" fontId="38" fillId="19" borderId="9" applyNumberFormat="0" applyAlignment="0" applyProtection="0"/>
    <xf numFmtId="0" fontId="4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3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25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NumberFormat="1" applyFont="1" applyFill="1" applyAlignment="1">
      <alignment horizontal="left" vertical="center"/>
    </xf>
    <xf numFmtId="0" fontId="22" fillId="0" borderId="0" xfId="0" applyNumberFormat="1" applyFont="1" applyFill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3" fillId="24" borderId="12" xfId="0" applyFont="1" applyFill="1" applyBorder="1" applyAlignment="1">
      <alignment horizontal="center"/>
    </xf>
    <xf numFmtId="0" fontId="54" fillId="24" borderId="13" xfId="0" applyFont="1" applyFill="1" applyBorder="1" applyAlignment="1">
      <alignment horizontal="center"/>
    </xf>
    <xf numFmtId="0" fontId="53" fillId="24" borderId="14" xfId="0" applyFont="1" applyFill="1" applyBorder="1" applyAlignment="1">
      <alignment horizontal="left" vertical="center"/>
    </xf>
    <xf numFmtId="0" fontId="54" fillId="0" borderId="15" xfId="0" applyFont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vertical="center"/>
    </xf>
    <xf numFmtId="3" fontId="53" fillId="0" borderId="18" xfId="34" applyNumberFormat="1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vertical="center"/>
    </xf>
    <xf numFmtId="3" fontId="53" fillId="0" borderId="21" xfId="34" applyNumberFormat="1" applyFont="1" applyFill="1" applyBorder="1" applyAlignment="1">
      <alignment horizontal="center" vertical="center"/>
    </xf>
    <xf numFmtId="0" fontId="53" fillId="24" borderId="12" xfId="0" applyFont="1" applyFill="1" applyBorder="1" applyAlignment="1">
      <alignment horizontal="center" vertical="center"/>
    </xf>
    <xf numFmtId="0" fontId="53" fillId="24" borderId="13" xfId="0" applyFont="1" applyFill="1" applyBorder="1" applyAlignment="1">
      <alignment horizontal="center" vertical="center"/>
    </xf>
    <xf numFmtId="0" fontId="53" fillId="24" borderId="14" xfId="0" applyFont="1" applyFill="1" applyBorder="1" applyAlignment="1">
      <alignment vertical="center"/>
    </xf>
    <xf numFmtId="3" fontId="53" fillId="24" borderId="22" xfId="34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vertical="center"/>
    </xf>
    <xf numFmtId="3" fontId="53" fillId="0" borderId="25" xfId="34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4" fontId="53" fillId="0" borderId="20" xfId="0" applyNumberFormat="1" applyFont="1" applyFill="1" applyBorder="1" applyAlignment="1">
      <alignment vertical="center"/>
    </xf>
    <xf numFmtId="3" fontId="53" fillId="0" borderId="21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24" borderId="26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8" borderId="30" xfId="0" applyFont="1" applyFill="1" applyBorder="1" applyAlignment="1">
      <alignment horizontal="left" vertical="center"/>
    </xf>
    <xf numFmtId="0" fontId="53" fillId="8" borderId="26" xfId="0" applyFont="1" applyFill="1" applyBorder="1" applyAlignment="1">
      <alignment horizontal="left" vertical="center"/>
    </xf>
    <xf numFmtId="0" fontId="53" fillId="8" borderId="13" xfId="0" applyFont="1" applyFill="1" applyBorder="1" applyAlignment="1">
      <alignment horizontal="center" vertical="center"/>
    </xf>
    <xf numFmtId="0" fontId="53" fillId="8" borderId="14" xfId="0" applyFont="1" applyFill="1" applyBorder="1" applyAlignment="1">
      <alignment vertical="center"/>
    </xf>
    <xf numFmtId="3" fontId="53" fillId="8" borderId="22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47" fillId="0" borderId="31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52" fillId="0" borderId="32" xfId="0" applyFont="1" applyBorder="1" applyAlignment="1">
      <alignment vertical="center"/>
    </xf>
    <xf numFmtId="0" fontId="49" fillId="24" borderId="12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53" fillId="0" borderId="24" xfId="0" applyFont="1" applyFill="1" applyBorder="1" applyAlignment="1">
      <alignment/>
    </xf>
    <xf numFmtId="0" fontId="54" fillId="0" borderId="16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53" fillId="0" borderId="17" xfId="0" applyFont="1" applyFill="1" applyBorder="1" applyAlignment="1">
      <alignment/>
    </xf>
    <xf numFmtId="0" fontId="54" fillId="0" borderId="11" xfId="0" applyFont="1" applyFill="1" applyBorder="1" applyAlignment="1">
      <alignment horizontal="center"/>
    </xf>
    <xf numFmtId="0" fontId="54" fillId="0" borderId="33" xfId="0" applyFont="1" applyFill="1" applyBorder="1" applyAlignment="1">
      <alignment horizontal="center"/>
    </xf>
    <xf numFmtId="0" fontId="53" fillId="0" borderId="20" xfId="0" applyFont="1" applyFill="1" applyBorder="1" applyAlignment="1">
      <alignment/>
    </xf>
    <xf numFmtId="0" fontId="54" fillId="0" borderId="34" xfId="0" applyFont="1" applyFill="1" applyBorder="1" applyAlignment="1">
      <alignment horizontal="center"/>
    </xf>
    <xf numFmtId="0" fontId="53" fillId="24" borderId="12" xfId="0" applyNumberFormat="1" applyFont="1" applyFill="1" applyBorder="1" applyAlignment="1">
      <alignment horizontal="center" vertical="center"/>
    </xf>
    <xf numFmtId="0" fontId="55" fillId="0" borderId="20" xfId="0" applyFont="1" applyBorder="1" applyAlignment="1">
      <alignment/>
    </xf>
    <xf numFmtId="0" fontId="55" fillId="0" borderId="33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17" xfId="0" applyFont="1" applyBorder="1" applyAlignment="1">
      <alignment/>
    </xf>
    <xf numFmtId="0" fontId="5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5" fillId="25" borderId="19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1" fillId="24" borderId="12" xfId="0" applyFont="1" applyFill="1" applyBorder="1" applyAlignment="1">
      <alignment horizontal="center" vertical="center"/>
    </xf>
    <xf numFmtId="0" fontId="51" fillId="24" borderId="13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3" fontId="54" fillId="0" borderId="35" xfId="0" applyNumberFormat="1" applyFont="1" applyFill="1" applyBorder="1" applyAlignment="1">
      <alignment horizontal="center"/>
    </xf>
    <xf numFmtId="0" fontId="54" fillId="0" borderId="36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center"/>
    </xf>
    <xf numFmtId="0" fontId="54" fillId="0" borderId="17" xfId="0" applyFont="1" applyFill="1" applyBorder="1" applyAlignment="1">
      <alignment/>
    </xf>
    <xf numFmtId="3" fontId="54" fillId="0" borderId="38" xfId="0" applyNumberFormat="1" applyFont="1" applyFill="1" applyBorder="1" applyAlignment="1">
      <alignment horizontal="center"/>
    </xf>
    <xf numFmtId="3" fontId="54" fillId="0" borderId="39" xfId="0" applyNumberFormat="1" applyFont="1" applyFill="1" applyBorder="1" applyAlignment="1">
      <alignment horizontal="center"/>
    </xf>
    <xf numFmtId="0" fontId="53" fillId="0" borderId="33" xfId="0" applyFont="1" applyFill="1" applyBorder="1" applyAlignment="1">
      <alignment/>
    </xf>
    <xf numFmtId="3" fontId="54" fillId="0" borderId="40" xfId="0" applyNumberFormat="1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3" fontId="54" fillId="0" borderId="41" xfId="0" applyNumberFormat="1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3" fontId="53" fillId="8" borderId="42" xfId="0" applyNumberFormat="1" applyFont="1" applyFill="1" applyBorder="1" applyAlignment="1">
      <alignment horizontal="center" vertical="center"/>
    </xf>
    <xf numFmtId="3" fontId="53" fillId="24" borderId="22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3" fontId="54" fillId="0" borderId="18" xfId="34" applyNumberFormat="1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vertical="center"/>
    </xf>
    <xf numFmtId="3" fontId="54" fillId="0" borderId="43" xfId="34" applyNumberFormat="1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vertical="center"/>
    </xf>
    <xf numFmtId="3" fontId="54" fillId="0" borderId="21" xfId="34" applyNumberFormat="1" applyFont="1" applyFill="1" applyBorder="1" applyAlignment="1">
      <alignment horizontal="center" vertical="center"/>
    </xf>
    <xf numFmtId="164" fontId="54" fillId="0" borderId="20" xfId="0" applyNumberFormat="1" applyFont="1" applyFill="1" applyBorder="1" applyAlignment="1">
      <alignment vertical="center"/>
    </xf>
    <xf numFmtId="3" fontId="54" fillId="0" borderId="21" xfId="0" applyNumberFormat="1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3" fontId="54" fillId="0" borderId="41" xfId="34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3" fontId="53" fillId="0" borderId="35" xfId="0" applyNumberFormat="1" applyFont="1" applyFill="1" applyBorder="1" applyAlignment="1">
      <alignment horizontal="center"/>
    </xf>
    <xf numFmtId="3" fontId="53" fillId="0" borderId="39" xfId="0" applyNumberFormat="1" applyFont="1" applyFill="1" applyBorder="1" applyAlignment="1">
      <alignment horizontal="center"/>
    </xf>
    <xf numFmtId="3" fontId="53" fillId="24" borderId="42" xfId="0" applyNumberFormat="1" applyFont="1" applyFill="1" applyBorder="1" applyAlignment="1">
      <alignment horizontal="center"/>
    </xf>
    <xf numFmtId="3" fontId="53" fillId="0" borderId="45" xfId="0" applyNumberFormat="1" applyFont="1" applyFill="1" applyBorder="1" applyAlignment="1">
      <alignment horizontal="center"/>
    </xf>
    <xf numFmtId="3" fontId="49" fillId="24" borderId="42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4" fillId="25" borderId="19" xfId="0" applyFont="1" applyFill="1" applyBorder="1" applyAlignment="1">
      <alignment horizontal="center" vertical="center"/>
    </xf>
    <xf numFmtId="0" fontId="54" fillId="25" borderId="20" xfId="0" applyFont="1" applyFill="1" applyBorder="1" applyAlignment="1">
      <alignment vertical="center"/>
    </xf>
    <xf numFmtId="3" fontId="54" fillId="25" borderId="21" xfId="34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left"/>
    </xf>
    <xf numFmtId="0" fontId="48" fillId="0" borderId="46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8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47" fillId="0" borderId="48" xfId="0" applyFont="1" applyFill="1" applyBorder="1" applyAlignment="1">
      <alignment horizontal="center" vertical="center"/>
    </xf>
    <xf numFmtId="3" fontId="49" fillId="0" borderId="49" xfId="0" applyNumberFormat="1" applyFont="1" applyFill="1" applyBorder="1" applyAlignment="1">
      <alignment horizontal="center" vertical="center" wrapText="1"/>
    </xf>
    <xf numFmtId="3" fontId="49" fillId="0" borderId="38" xfId="0" applyNumberFormat="1" applyFont="1" applyFill="1" applyBorder="1" applyAlignment="1">
      <alignment horizontal="center" vertical="center" wrapText="1"/>
    </xf>
    <xf numFmtId="3" fontId="49" fillId="0" borderId="50" xfId="0" applyNumberFormat="1" applyFont="1" applyFill="1" applyBorder="1" applyAlignment="1">
      <alignment horizontal="center" vertical="center" wrapText="1"/>
    </xf>
    <xf numFmtId="0" fontId="53" fillId="8" borderId="30" xfId="0" applyFont="1" applyFill="1" applyBorder="1" applyAlignment="1">
      <alignment horizontal="left" vertical="center"/>
    </xf>
    <xf numFmtId="0" fontId="53" fillId="8" borderId="26" xfId="0" applyFont="1" applyFill="1" applyBorder="1" applyAlignment="1">
      <alignment horizontal="left" vertical="center"/>
    </xf>
    <xf numFmtId="0" fontId="53" fillId="8" borderId="48" xfId="0" applyFont="1" applyFill="1" applyBorder="1" applyAlignment="1">
      <alignment horizontal="left" vertical="center"/>
    </xf>
    <xf numFmtId="0" fontId="53" fillId="24" borderId="26" xfId="0" applyFont="1" applyFill="1" applyBorder="1" applyAlignment="1">
      <alignment horizontal="left"/>
    </xf>
    <xf numFmtId="0" fontId="53" fillId="24" borderId="48" xfId="0" applyFont="1" applyFill="1" applyBorder="1" applyAlignment="1">
      <alignment horizontal="left"/>
    </xf>
    <xf numFmtId="0" fontId="49" fillId="24" borderId="13" xfId="0" applyFont="1" applyFill="1" applyBorder="1" applyAlignment="1">
      <alignment horizontal="left"/>
    </xf>
    <xf numFmtId="0" fontId="49" fillId="24" borderId="26" xfId="0" applyFont="1" applyFill="1" applyBorder="1" applyAlignment="1">
      <alignment horizontal="left"/>
    </xf>
    <xf numFmtId="0" fontId="49" fillId="24" borderId="48" xfId="0" applyFont="1" applyFill="1" applyBorder="1" applyAlignment="1">
      <alignment horizontal="left"/>
    </xf>
    <xf numFmtId="0" fontId="54" fillId="24" borderId="13" xfId="0" applyFont="1" applyFill="1" applyBorder="1" applyAlignment="1">
      <alignment horizontal="left"/>
    </xf>
    <xf numFmtId="0" fontId="54" fillId="24" borderId="26" xfId="0" applyFont="1" applyFill="1" applyBorder="1" applyAlignment="1">
      <alignment horizontal="left"/>
    </xf>
    <xf numFmtId="0" fontId="54" fillId="24" borderId="48" xfId="0" applyFont="1" applyFill="1" applyBorder="1" applyAlignment="1">
      <alignment horizontal="left"/>
    </xf>
    <xf numFmtId="1" fontId="49" fillId="0" borderId="49" xfId="0" applyNumberFormat="1" applyFont="1" applyFill="1" applyBorder="1" applyAlignment="1">
      <alignment horizontal="center" vertical="center" wrapText="1"/>
    </xf>
    <xf numFmtId="1" fontId="49" fillId="0" borderId="38" xfId="0" applyNumberFormat="1" applyFont="1" applyFill="1" applyBorder="1" applyAlignment="1">
      <alignment horizontal="center" vertical="center" wrapText="1"/>
    </xf>
    <xf numFmtId="1" fontId="49" fillId="0" borderId="50" xfId="0" applyNumberFormat="1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/>
    </xf>
    <xf numFmtId="0" fontId="52" fillId="0" borderId="47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="75" zoomScaleNormal="75" workbookViewId="0" topLeftCell="A53">
      <selection activeCell="D62" sqref="D62"/>
    </sheetView>
  </sheetViews>
  <sheetFormatPr defaultColWidth="9.00390625" defaultRowHeight="12.75"/>
  <cols>
    <col min="1" max="1" width="6.625" style="3" customWidth="1"/>
    <col min="2" max="3" width="9.75390625" style="3" customWidth="1"/>
    <col min="4" max="4" width="85.625" style="2" customWidth="1"/>
    <col min="5" max="5" width="15.625" style="2" customWidth="1"/>
    <col min="6" max="6" width="20.25390625" style="22" customWidth="1"/>
    <col min="7" max="7" width="9.00390625" style="2" customWidth="1"/>
    <col min="8" max="16384" width="9.125" style="2" customWidth="1"/>
  </cols>
  <sheetData>
    <row r="1" spans="1:5" ht="20.25" customHeight="1">
      <c r="A1" s="34"/>
      <c r="B1" s="64"/>
      <c r="C1" s="65"/>
      <c r="D1" s="207" t="s">
        <v>26</v>
      </c>
      <c r="E1" s="35"/>
    </row>
    <row r="2" spans="1:5" ht="29.25" customHeight="1">
      <c r="A2" s="34"/>
      <c r="B2" s="65"/>
      <c r="C2" s="65"/>
      <c r="D2" s="207"/>
      <c r="E2" s="34"/>
    </row>
    <row r="3" spans="1:7" s="4" customFormat="1" ht="15" customHeight="1">
      <c r="A3" s="34"/>
      <c r="B3" s="65"/>
      <c r="C3" s="67"/>
      <c r="D3" s="34"/>
      <c r="E3" s="34"/>
      <c r="F3" s="29"/>
      <c r="G3" s="5"/>
    </row>
    <row r="4" spans="1:5" ht="15" customHeight="1">
      <c r="A4" s="36"/>
      <c r="B4" s="66"/>
      <c r="C4" s="208" t="s">
        <v>26</v>
      </c>
      <c r="D4" s="208"/>
      <c r="E4" s="36"/>
    </row>
    <row r="5" spans="1:5" ht="15" customHeight="1">
      <c r="A5" s="36"/>
      <c r="B5" s="66"/>
      <c r="C5" s="65"/>
      <c r="D5" s="36"/>
      <c r="E5" s="36"/>
    </row>
    <row r="6" spans="1:5" ht="15" customHeight="1">
      <c r="A6" s="34"/>
      <c r="B6" s="66"/>
      <c r="C6" s="67" t="s">
        <v>26</v>
      </c>
      <c r="D6" s="36" t="s">
        <v>26</v>
      </c>
      <c r="E6" s="36"/>
    </row>
    <row r="7" spans="1:5" ht="15" customHeight="1">
      <c r="A7" s="37"/>
      <c r="B7" s="66"/>
      <c r="C7" s="65"/>
      <c r="D7" s="36"/>
      <c r="E7" s="36"/>
    </row>
    <row r="8" spans="1:5" ht="15" customHeight="1">
      <c r="A8" s="37"/>
      <c r="B8" s="66"/>
      <c r="C8" s="67" t="s">
        <v>26</v>
      </c>
      <c r="D8" s="36"/>
      <c r="E8" s="36"/>
    </row>
    <row r="9" spans="1:6" s="8" customFormat="1" ht="15" customHeight="1">
      <c r="A9" s="37"/>
      <c r="B9" s="66"/>
      <c r="C9" s="67"/>
      <c r="D9" s="36"/>
      <c r="E9" s="36"/>
      <c r="F9" s="25"/>
    </row>
    <row r="10" spans="1:6" s="9" customFormat="1" ht="15" customHeight="1">
      <c r="A10" s="37"/>
      <c r="B10" s="65"/>
      <c r="C10" s="65"/>
      <c r="D10" s="34"/>
      <c r="E10" s="34"/>
      <c r="F10" s="28"/>
    </row>
    <row r="11" spans="1:6" s="39" customFormat="1" ht="13.5" customHeight="1">
      <c r="A11" s="209" t="s">
        <v>26</v>
      </c>
      <c r="B11" s="209"/>
      <c r="C11" s="209"/>
      <c r="D11" s="210" t="s">
        <v>26</v>
      </c>
      <c r="E11" s="211" t="s">
        <v>26</v>
      </c>
      <c r="F11" s="43"/>
    </row>
    <row r="12" spans="1:6" s="26" customFormat="1" ht="15">
      <c r="A12" s="44"/>
      <c r="B12" s="45" t="s">
        <v>26</v>
      </c>
      <c r="C12" s="45" t="s">
        <v>26</v>
      </c>
      <c r="D12" s="210"/>
      <c r="E12" s="212"/>
      <c r="F12" s="32"/>
    </row>
    <row r="13" spans="1:6" s="27" customFormat="1" ht="10.5" customHeight="1" hidden="1">
      <c r="A13" s="213" t="s">
        <v>26</v>
      </c>
      <c r="B13" s="213" t="s">
        <v>26</v>
      </c>
      <c r="C13" s="213" t="s">
        <v>26</v>
      </c>
      <c r="D13" s="210"/>
      <c r="E13" s="212"/>
      <c r="F13" s="32"/>
    </row>
    <row r="14" spans="1:6" s="26" customFormat="1" ht="12.75">
      <c r="A14" s="213"/>
      <c r="B14" s="213"/>
      <c r="C14" s="213"/>
      <c r="D14" s="210"/>
      <c r="E14" s="212"/>
      <c r="F14" s="42"/>
    </row>
    <row r="15" spans="1:6" s="26" customFormat="1" ht="15" customHeight="1">
      <c r="A15" s="46" t="s">
        <v>26</v>
      </c>
      <c r="B15" s="214" t="s">
        <v>26</v>
      </c>
      <c r="C15" s="214"/>
      <c r="D15" s="214"/>
      <c r="E15" s="47"/>
      <c r="F15" s="42"/>
    </row>
    <row r="16" spans="1:6" s="26" customFormat="1" ht="15" customHeight="1">
      <c r="A16" s="48"/>
      <c r="B16" s="63" t="s">
        <v>26</v>
      </c>
      <c r="C16" s="63" t="s">
        <v>26</v>
      </c>
      <c r="D16" s="49" t="s">
        <v>26</v>
      </c>
      <c r="E16" s="50"/>
      <c r="F16" s="42"/>
    </row>
    <row r="17" spans="1:6" s="26" customFormat="1" ht="15" customHeight="1">
      <c r="A17" s="48"/>
      <c r="B17" s="63"/>
      <c r="C17" s="63" t="s">
        <v>26</v>
      </c>
      <c r="D17" s="44" t="s">
        <v>26</v>
      </c>
      <c r="E17" s="51"/>
      <c r="F17" s="42"/>
    </row>
    <row r="18" spans="1:6" s="26" customFormat="1" ht="15" customHeight="1">
      <c r="A18" s="48"/>
      <c r="B18" s="63"/>
      <c r="C18" s="63" t="s">
        <v>26</v>
      </c>
      <c r="D18" s="44" t="s">
        <v>26</v>
      </c>
      <c r="E18" s="51"/>
      <c r="F18" s="32"/>
    </row>
    <row r="19" spans="1:6" s="26" customFormat="1" ht="15" customHeight="1">
      <c r="A19" s="48"/>
      <c r="B19" s="63"/>
      <c r="C19" s="63" t="s">
        <v>26</v>
      </c>
      <c r="D19" s="44" t="s">
        <v>26</v>
      </c>
      <c r="E19" s="51"/>
      <c r="F19" s="42"/>
    </row>
    <row r="20" spans="1:6" s="26" customFormat="1" ht="15" customHeight="1">
      <c r="A20" s="34"/>
      <c r="B20" s="64"/>
      <c r="C20" s="65"/>
      <c r="D20" s="215" t="s">
        <v>26</v>
      </c>
      <c r="E20" s="51"/>
      <c r="F20" s="42"/>
    </row>
    <row r="21" spans="1:6" s="26" customFormat="1" ht="21" customHeight="1">
      <c r="A21" s="34"/>
      <c r="B21" s="65"/>
      <c r="C21" s="65"/>
      <c r="D21" s="216"/>
      <c r="E21" s="51"/>
      <c r="F21" s="42"/>
    </row>
    <row r="22" spans="1:6" s="26" customFormat="1" ht="15" customHeight="1">
      <c r="A22" s="34"/>
      <c r="B22" s="65"/>
      <c r="C22" s="67"/>
      <c r="D22" s="34"/>
      <c r="E22" s="51"/>
      <c r="F22" s="42"/>
    </row>
    <row r="23" spans="1:6" s="26" customFormat="1" ht="19.5" customHeight="1">
      <c r="A23" s="36"/>
      <c r="B23" s="66"/>
      <c r="C23" s="217" t="s">
        <v>26</v>
      </c>
      <c r="D23" s="217"/>
      <c r="E23" s="51"/>
      <c r="F23" s="42"/>
    </row>
    <row r="24" spans="1:6" s="26" customFormat="1" ht="19.5" customHeight="1">
      <c r="A24" s="36"/>
      <c r="B24" s="66"/>
      <c r="C24" s="65"/>
      <c r="D24" s="36"/>
      <c r="E24" s="51"/>
      <c r="F24" s="42"/>
    </row>
    <row r="25" spans="1:6" s="39" customFormat="1" ht="53.25" customHeight="1">
      <c r="A25" s="34"/>
      <c r="B25" s="64"/>
      <c r="C25" s="65"/>
      <c r="D25" s="73" t="s">
        <v>97</v>
      </c>
      <c r="E25" s="51"/>
      <c r="F25" s="42"/>
    </row>
    <row r="26" spans="1:6" s="26" customFormat="1" ht="19.5" customHeight="1">
      <c r="A26" s="34"/>
      <c r="B26" s="65"/>
      <c r="C26" s="65"/>
      <c r="D26" s="60"/>
      <c r="E26" s="51"/>
      <c r="F26" s="42"/>
    </row>
    <row r="27" spans="1:7" s="23" customFormat="1" ht="19.5" customHeight="1">
      <c r="A27" s="34"/>
      <c r="B27" s="65"/>
      <c r="C27" s="67"/>
      <c r="D27" s="34"/>
      <c r="E27" s="51"/>
      <c r="F27" s="42"/>
      <c r="G27" s="53"/>
    </row>
    <row r="28" spans="1:6" s="40" customFormat="1" ht="19.5" customHeight="1">
      <c r="A28" s="36"/>
      <c r="B28" s="66"/>
      <c r="C28" s="218" t="s">
        <v>33</v>
      </c>
      <c r="D28" s="218"/>
      <c r="E28" s="51"/>
      <c r="F28" s="42"/>
    </row>
    <row r="29" spans="1:6" s="26" customFormat="1" ht="19.5" customHeight="1">
      <c r="A29" s="36"/>
      <c r="B29" s="66"/>
      <c r="C29" s="70"/>
      <c r="D29" s="71"/>
      <c r="E29" s="51"/>
      <c r="F29" s="42"/>
    </row>
    <row r="30" spans="1:6" s="26" customFormat="1" ht="19.5" customHeight="1">
      <c r="A30" s="34"/>
      <c r="B30" s="66" t="s">
        <v>26</v>
      </c>
      <c r="C30" s="69" t="s">
        <v>34</v>
      </c>
      <c r="D30" s="72"/>
      <c r="E30" s="51"/>
      <c r="F30" s="43"/>
    </row>
    <row r="31" spans="1:6" s="26" customFormat="1" ht="19.5" customHeight="1">
      <c r="A31" s="37"/>
      <c r="B31" s="66"/>
      <c r="C31" s="70"/>
      <c r="D31" s="71"/>
      <c r="E31" s="51"/>
      <c r="F31" s="42"/>
    </row>
    <row r="32" spans="1:6" s="26" customFormat="1" ht="19.5" customHeight="1">
      <c r="A32" s="37"/>
      <c r="B32" s="66"/>
      <c r="C32" s="69" t="s">
        <v>95</v>
      </c>
      <c r="D32" s="72"/>
      <c r="E32" s="51"/>
      <c r="F32" s="31"/>
    </row>
    <row r="33" spans="1:6" s="40" customFormat="1" ht="15" customHeight="1">
      <c r="A33" s="36"/>
      <c r="B33" s="66"/>
      <c r="C33" s="217" t="s">
        <v>26</v>
      </c>
      <c r="D33" s="217"/>
      <c r="E33" s="51"/>
      <c r="F33" s="42"/>
    </row>
    <row r="34" spans="1:6" s="26" customFormat="1" ht="15" customHeight="1">
      <c r="A34" s="36"/>
      <c r="B34" s="66"/>
      <c r="C34" s="65"/>
      <c r="D34" s="36"/>
      <c r="E34" s="51"/>
      <c r="F34" s="42"/>
    </row>
    <row r="35" spans="1:6" s="26" customFormat="1" ht="15" customHeight="1">
      <c r="A35" s="34"/>
      <c r="B35" s="66"/>
      <c r="C35" s="68" t="s">
        <v>26</v>
      </c>
      <c r="D35" s="61"/>
      <c r="E35" s="51"/>
      <c r="F35" s="43"/>
    </row>
    <row r="36" spans="1:6" s="26" customFormat="1" ht="15" customHeight="1">
      <c r="A36" s="37"/>
      <c r="B36" s="66"/>
      <c r="C36" s="65"/>
      <c r="D36" s="36"/>
      <c r="E36" s="51"/>
      <c r="F36" s="42"/>
    </row>
    <row r="37" spans="1:6" s="40" customFormat="1" ht="15" customHeight="1">
      <c r="A37" s="37"/>
      <c r="B37" s="66"/>
      <c r="C37" s="68" t="s">
        <v>26</v>
      </c>
      <c r="D37" s="61"/>
      <c r="E37" s="51"/>
      <c r="F37" s="31"/>
    </row>
    <row r="38" spans="1:6" s="27" customFormat="1" ht="15" customHeight="1">
      <c r="A38" s="48"/>
      <c r="B38" s="63" t="s">
        <v>26</v>
      </c>
      <c r="C38" s="63" t="s">
        <v>26</v>
      </c>
      <c r="D38" s="44" t="s">
        <v>26</v>
      </c>
      <c r="E38" s="51"/>
      <c r="F38" s="32"/>
    </row>
    <row r="39" spans="1:6" s="27" customFormat="1" ht="15" customHeight="1">
      <c r="A39" s="48"/>
      <c r="B39" s="63" t="s">
        <v>26</v>
      </c>
      <c r="C39" s="63" t="s">
        <v>26</v>
      </c>
      <c r="D39" s="44" t="s">
        <v>26</v>
      </c>
      <c r="E39" s="51"/>
      <c r="F39" s="32"/>
    </row>
    <row r="40" spans="1:6" s="39" customFormat="1" ht="15" customHeight="1">
      <c r="A40" s="48"/>
      <c r="B40" s="63" t="s">
        <v>26</v>
      </c>
      <c r="C40" s="63" t="s">
        <v>26</v>
      </c>
      <c r="D40" s="52" t="s">
        <v>26</v>
      </c>
      <c r="E40" s="51"/>
      <c r="F40" s="43"/>
    </row>
    <row r="41" spans="1:6" s="27" customFormat="1" ht="15" customHeight="1">
      <c r="A41" s="48"/>
      <c r="B41" s="63" t="s">
        <v>26</v>
      </c>
      <c r="C41" s="63" t="s">
        <v>26</v>
      </c>
      <c r="D41" s="44" t="s">
        <v>26</v>
      </c>
      <c r="E41" s="51"/>
      <c r="F41" s="32"/>
    </row>
    <row r="42" spans="1:6" s="39" customFormat="1" ht="15" customHeight="1">
      <c r="A42" s="48"/>
      <c r="B42" s="63" t="s">
        <v>26</v>
      </c>
      <c r="C42" s="63" t="s">
        <v>26</v>
      </c>
      <c r="D42" s="44" t="s">
        <v>26</v>
      </c>
      <c r="E42" s="51"/>
      <c r="F42" s="43"/>
    </row>
    <row r="43" spans="1:6" s="27" customFormat="1" ht="15" customHeight="1">
      <c r="A43" s="48"/>
      <c r="B43" s="63" t="s">
        <v>26</v>
      </c>
      <c r="C43" s="63" t="s">
        <v>26</v>
      </c>
      <c r="D43" s="44" t="s">
        <v>26</v>
      </c>
      <c r="E43" s="51"/>
      <c r="F43" s="43"/>
    </row>
    <row r="44" spans="1:6" s="27" customFormat="1" ht="15" customHeight="1">
      <c r="A44" s="48"/>
      <c r="B44" s="63" t="s">
        <v>26</v>
      </c>
      <c r="C44" s="63" t="s">
        <v>26</v>
      </c>
      <c r="D44" s="52" t="s">
        <v>26</v>
      </c>
      <c r="E44" s="54"/>
      <c r="F44" s="32"/>
    </row>
    <row r="45" spans="1:6" s="27" customFormat="1" ht="15" customHeight="1">
      <c r="A45" s="48"/>
      <c r="B45" s="63" t="s">
        <v>26</v>
      </c>
      <c r="C45" s="63" t="s">
        <v>26</v>
      </c>
      <c r="D45" s="44" t="s">
        <v>26</v>
      </c>
      <c r="E45" s="51"/>
      <c r="F45" s="32"/>
    </row>
    <row r="46" spans="1:6" s="27" customFormat="1" ht="15" customHeight="1">
      <c r="A46" s="55"/>
      <c r="B46" s="63" t="s">
        <v>26</v>
      </c>
      <c r="C46" s="63" t="s">
        <v>26</v>
      </c>
      <c r="D46" s="44" t="s">
        <v>26</v>
      </c>
      <c r="E46" s="51"/>
      <c r="F46" s="32"/>
    </row>
    <row r="47" spans="1:6" s="27" customFormat="1" ht="15" customHeight="1">
      <c r="A47" s="55"/>
      <c r="B47" s="63" t="s">
        <v>26</v>
      </c>
      <c r="C47" s="63" t="s">
        <v>26</v>
      </c>
      <c r="D47" s="52" t="s">
        <v>26</v>
      </c>
      <c r="E47" s="51"/>
      <c r="F47" s="32"/>
    </row>
    <row r="48" spans="1:6" s="27" customFormat="1" ht="15" customHeight="1">
      <c r="A48" s="56"/>
      <c r="B48" s="63" t="s">
        <v>26</v>
      </c>
      <c r="C48" s="63" t="s">
        <v>26</v>
      </c>
      <c r="D48" s="44" t="s">
        <v>26</v>
      </c>
      <c r="E48" s="51"/>
      <c r="F48" s="32"/>
    </row>
    <row r="49" spans="1:6" s="27" customFormat="1" ht="15" customHeight="1">
      <c r="A49" s="57" t="s">
        <v>26</v>
      </c>
      <c r="B49" s="63" t="s">
        <v>26</v>
      </c>
      <c r="C49" s="63" t="s">
        <v>26</v>
      </c>
      <c r="D49" s="52" t="s">
        <v>26</v>
      </c>
      <c r="E49" s="51"/>
      <c r="F49" s="32"/>
    </row>
    <row r="50" spans="1:6" s="27" customFormat="1" ht="15" customHeight="1">
      <c r="A50" s="55"/>
      <c r="B50" s="219" t="s">
        <v>26</v>
      </c>
      <c r="C50" s="219"/>
      <c r="D50" s="52" t="s">
        <v>26</v>
      </c>
      <c r="E50" s="51"/>
      <c r="F50" s="32"/>
    </row>
    <row r="51" spans="1:6" s="23" customFormat="1" ht="15" customHeight="1">
      <c r="A51" s="55"/>
      <c r="B51" s="63" t="s">
        <v>26</v>
      </c>
      <c r="C51" s="63" t="s">
        <v>26</v>
      </c>
      <c r="D51" s="44" t="s">
        <v>26</v>
      </c>
      <c r="E51" s="51"/>
      <c r="F51" s="31"/>
    </row>
    <row r="52" spans="1:6" s="23" customFormat="1" ht="15" customHeight="1">
      <c r="A52" s="55"/>
      <c r="B52" s="63" t="s">
        <v>26</v>
      </c>
      <c r="C52" s="63" t="s">
        <v>26</v>
      </c>
      <c r="D52" s="44" t="s">
        <v>26</v>
      </c>
      <c r="E52" s="51"/>
      <c r="F52" s="31"/>
    </row>
    <row r="53" spans="1:6" s="39" customFormat="1" ht="15" customHeight="1">
      <c r="A53" s="58" t="s">
        <v>26</v>
      </c>
      <c r="B53" s="205" t="s">
        <v>26</v>
      </c>
      <c r="C53" s="205"/>
      <c r="D53" s="205"/>
      <c r="E53" s="51"/>
      <c r="F53" s="43"/>
    </row>
    <row r="54" spans="1:6" s="27" customFormat="1" ht="21" customHeight="1">
      <c r="A54" s="58"/>
      <c r="B54" s="63" t="s">
        <v>26</v>
      </c>
      <c r="C54" s="150" t="s">
        <v>61</v>
      </c>
      <c r="D54" s="150"/>
      <c r="E54" s="51"/>
      <c r="F54" s="32"/>
    </row>
    <row r="55" spans="1:6" s="27" customFormat="1" ht="21" customHeight="1">
      <c r="A55" s="58"/>
      <c r="B55" s="63" t="s">
        <v>26</v>
      </c>
      <c r="C55" s="199" t="s">
        <v>96</v>
      </c>
      <c r="D55" s="199"/>
      <c r="E55" s="51"/>
      <c r="F55" s="32"/>
    </row>
    <row r="56" spans="1:6" s="27" customFormat="1" ht="15" customHeight="1">
      <c r="A56" s="58"/>
      <c r="B56" s="63" t="s">
        <v>26</v>
      </c>
      <c r="C56" s="63" t="s">
        <v>26</v>
      </c>
      <c r="D56" s="44" t="s">
        <v>26</v>
      </c>
      <c r="E56" s="51"/>
      <c r="F56" s="32"/>
    </row>
    <row r="57" spans="1:6" s="27" customFormat="1" ht="15" customHeight="1">
      <c r="A57" s="58"/>
      <c r="B57" s="63"/>
      <c r="C57" s="63" t="s">
        <v>26</v>
      </c>
      <c r="D57" s="44" t="s">
        <v>26</v>
      </c>
      <c r="E57" s="51"/>
      <c r="F57" s="32"/>
    </row>
    <row r="58" spans="1:6" s="27" customFormat="1" ht="15" customHeight="1">
      <c r="A58" s="206" t="s">
        <v>26</v>
      </c>
      <c r="B58" s="206"/>
      <c r="C58" s="206"/>
      <c r="D58" s="44" t="s">
        <v>26</v>
      </c>
      <c r="E58" s="51"/>
      <c r="F58" s="32"/>
    </row>
    <row r="59" spans="1:6" s="27" customFormat="1" ht="15" customHeight="1">
      <c r="A59" s="48" t="s">
        <v>26</v>
      </c>
      <c r="B59" s="63" t="s">
        <v>26</v>
      </c>
      <c r="C59" s="63" t="s">
        <v>26</v>
      </c>
      <c r="D59" s="52" t="s">
        <v>26</v>
      </c>
      <c r="E59" s="51"/>
      <c r="F59" s="32"/>
    </row>
    <row r="60" spans="1:6" s="27" customFormat="1" ht="15" customHeight="1">
      <c r="A60" s="48" t="s">
        <v>26</v>
      </c>
      <c r="B60" s="63" t="s">
        <v>26</v>
      </c>
      <c r="C60" s="63" t="s">
        <v>26</v>
      </c>
      <c r="D60" s="44" t="s">
        <v>26</v>
      </c>
      <c r="E60" s="51"/>
      <c r="F60" s="32"/>
    </row>
    <row r="61" spans="1:6" s="27" customFormat="1" ht="15" customHeight="1">
      <c r="A61" s="48"/>
      <c r="B61" s="63" t="s">
        <v>26</v>
      </c>
      <c r="C61" s="63" t="s">
        <v>26</v>
      </c>
      <c r="D61" s="44" t="s">
        <v>26</v>
      </c>
      <c r="E61" s="51"/>
      <c r="F61" s="32"/>
    </row>
    <row r="62" spans="1:6" s="27" customFormat="1" ht="15" customHeight="1">
      <c r="A62" s="48"/>
      <c r="B62" s="63"/>
      <c r="C62" s="63"/>
      <c r="D62" s="44"/>
      <c r="E62" s="51"/>
      <c r="F62" s="32"/>
    </row>
    <row r="63" spans="1:6" s="27" customFormat="1" ht="15" customHeight="1">
      <c r="A63" s="48"/>
      <c r="B63" s="63"/>
      <c r="C63" s="63"/>
      <c r="D63" s="59"/>
      <c r="E63" s="51"/>
      <c r="F63" s="32"/>
    </row>
    <row r="64" spans="1:6" s="10" customFormat="1" ht="12.75" customHeight="1">
      <c r="A64" s="16"/>
      <c r="B64" s="27"/>
      <c r="C64" s="27" t="s">
        <v>26</v>
      </c>
      <c r="D64" s="21" t="s">
        <v>26</v>
      </c>
      <c r="E64" s="33"/>
      <c r="F64" s="30"/>
    </row>
    <row r="65" spans="1:7" s="10" customFormat="1" ht="12.75" customHeight="1" hidden="1" thickBot="1">
      <c r="A65" s="16"/>
      <c r="B65" s="17"/>
      <c r="C65" s="17">
        <v>4216</v>
      </c>
      <c r="D65" s="18" t="s">
        <v>2</v>
      </c>
      <c r="E65" s="33"/>
      <c r="F65" s="30"/>
      <c r="G65" s="7"/>
    </row>
    <row r="66" spans="1:7" s="10" customFormat="1" ht="12.75" customHeight="1" hidden="1">
      <c r="A66" s="16"/>
      <c r="B66" s="17"/>
      <c r="C66" s="17">
        <v>4216</v>
      </c>
      <c r="D66" s="18" t="s">
        <v>1</v>
      </c>
      <c r="E66" s="33"/>
      <c r="F66" s="30"/>
      <c r="G66" s="7"/>
    </row>
    <row r="67" spans="1:7" s="10" customFormat="1" ht="12.75" customHeight="1" hidden="1" thickBot="1">
      <c r="A67" s="16"/>
      <c r="B67" s="17"/>
      <c r="C67" s="17">
        <v>4218</v>
      </c>
      <c r="D67" s="18" t="s">
        <v>0</v>
      </c>
      <c r="E67" s="33"/>
      <c r="F67" s="30"/>
      <c r="G67" s="7"/>
    </row>
    <row r="68" spans="1:6" s="6" customFormat="1" ht="15.75" customHeight="1">
      <c r="A68" s="41"/>
      <c r="B68" s="23" t="s">
        <v>26</v>
      </c>
      <c r="C68" s="23"/>
      <c r="D68" s="23" t="s">
        <v>26</v>
      </c>
      <c r="E68" s="38"/>
      <c r="F68" s="24"/>
    </row>
    <row r="69" spans="1:6" s="6" customFormat="1" ht="15.75" customHeight="1">
      <c r="A69" s="41"/>
      <c r="B69" s="23"/>
      <c r="C69" s="23"/>
      <c r="D69" s="23"/>
      <c r="E69" s="38"/>
      <c r="F69" s="24"/>
    </row>
    <row r="70" spans="1:6" s="6" customFormat="1" ht="15.75" customHeight="1">
      <c r="A70" s="41"/>
      <c r="B70" s="23"/>
      <c r="C70" s="23"/>
      <c r="D70" s="23"/>
      <c r="E70" s="38"/>
      <c r="F70" s="24"/>
    </row>
    <row r="71" spans="1:6" s="6" customFormat="1" ht="15.75" customHeight="1">
      <c r="A71" s="41"/>
      <c r="B71" s="23"/>
      <c r="C71" s="23"/>
      <c r="D71" s="23"/>
      <c r="E71" s="38"/>
      <c r="F71" s="24"/>
    </row>
    <row r="72" spans="1:6" s="6" customFormat="1" ht="15.75" customHeight="1">
      <c r="A72" s="41"/>
      <c r="B72" s="23"/>
      <c r="C72" s="23"/>
      <c r="D72" s="23"/>
      <c r="E72" s="38"/>
      <c r="F72" s="24"/>
    </row>
    <row r="73" spans="1:6" s="6" customFormat="1" ht="15.75" customHeight="1">
      <c r="A73" s="41"/>
      <c r="B73" s="23"/>
      <c r="C73" s="23"/>
      <c r="D73" s="23"/>
      <c r="E73" s="38"/>
      <c r="F73" s="24"/>
    </row>
  </sheetData>
  <sheetProtection/>
  <mergeCells count="17">
    <mergeCell ref="B50:C50"/>
    <mergeCell ref="B53:D53"/>
    <mergeCell ref="A58:C58"/>
    <mergeCell ref="C55:D55"/>
    <mergeCell ref="B15:D15"/>
    <mergeCell ref="D20:D21"/>
    <mergeCell ref="C23:D23"/>
    <mergeCell ref="C33:D33"/>
    <mergeCell ref="C28:D28"/>
    <mergeCell ref="E11:E14"/>
    <mergeCell ref="A13:A14"/>
    <mergeCell ref="B13:B14"/>
    <mergeCell ref="C13:C14"/>
    <mergeCell ref="D1:D2"/>
    <mergeCell ref="C4:D4"/>
    <mergeCell ref="A11:C11"/>
    <mergeCell ref="D11:D14"/>
  </mergeCells>
  <printOptions horizontalCentered="1"/>
  <pageMargins left="0.1968503937007874" right="0.1968503937007874" top="0.1968503937007874" bottom="0.1968503937007874" header="0.5118110236220472" footer="0.31496062992125984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75" zoomScaleNormal="75" zoomScalePageLayoutView="0" workbookViewId="0" topLeftCell="A25">
      <selection activeCell="F36" sqref="F36"/>
    </sheetView>
  </sheetViews>
  <sheetFormatPr defaultColWidth="9.00390625" defaultRowHeight="12.75"/>
  <cols>
    <col min="1" max="1" width="6.625" style="3" customWidth="1"/>
    <col min="2" max="3" width="9.75390625" style="3" customWidth="1"/>
    <col min="4" max="4" width="85.625" style="2" customWidth="1"/>
    <col min="5" max="5" width="15.625" style="2" customWidth="1"/>
    <col min="6" max="6" width="20.25390625" style="22" customWidth="1"/>
    <col min="7" max="7" width="9.00390625" style="2" customWidth="1"/>
    <col min="8" max="16384" width="9.125" style="2" customWidth="1"/>
  </cols>
  <sheetData>
    <row r="1" spans="1:6" s="26" customFormat="1" ht="84" customHeight="1" thickBot="1">
      <c r="A1" s="46" t="s">
        <v>26</v>
      </c>
      <c r="B1" s="214" t="s">
        <v>26</v>
      </c>
      <c r="C1" s="214"/>
      <c r="D1" s="214"/>
      <c r="E1" s="47"/>
      <c r="F1" s="42"/>
    </row>
    <row r="2" spans="1:6" s="6" customFormat="1" ht="15.75" customHeight="1" thickBot="1">
      <c r="A2" s="203" t="s">
        <v>14</v>
      </c>
      <c r="B2" s="204"/>
      <c r="C2" s="220"/>
      <c r="D2" s="200" t="s">
        <v>15</v>
      </c>
      <c r="E2" s="221" t="s">
        <v>59</v>
      </c>
      <c r="F2" s="24"/>
    </row>
    <row r="3" spans="1:6" s="6" customFormat="1" ht="15.75" customHeight="1">
      <c r="A3" s="123"/>
      <c r="B3" s="124" t="s">
        <v>16</v>
      </c>
      <c r="C3" s="125" t="s">
        <v>17</v>
      </c>
      <c r="D3" s="201"/>
      <c r="E3" s="222"/>
      <c r="F3" s="24"/>
    </row>
    <row r="4" spans="1:6" s="12" customFormat="1" ht="19.5" customHeight="1" thickBot="1">
      <c r="A4" s="126" t="s">
        <v>18</v>
      </c>
      <c r="B4" s="90" t="s">
        <v>19</v>
      </c>
      <c r="C4" s="91" t="s">
        <v>20</v>
      </c>
      <c r="D4" s="202"/>
      <c r="E4" s="223"/>
      <c r="F4" s="31"/>
    </row>
    <row r="5" spans="1:6" s="14" customFormat="1" ht="22.5" customHeight="1" thickBot="1">
      <c r="A5" s="127">
        <v>1</v>
      </c>
      <c r="B5" s="229" t="s">
        <v>32</v>
      </c>
      <c r="C5" s="230"/>
      <c r="D5" s="231"/>
      <c r="E5" s="187">
        <f>E6+E12+E14+E20</f>
        <v>3356</v>
      </c>
      <c r="F5" s="32"/>
    </row>
    <row r="6" spans="1:6" s="14" customFormat="1" ht="22.5" customHeight="1">
      <c r="A6" s="128"/>
      <c r="B6" s="129"/>
      <c r="C6" s="130"/>
      <c r="D6" s="131" t="s">
        <v>21</v>
      </c>
      <c r="E6" s="183">
        <f>SUM(E7:E11)</f>
        <v>1285</v>
      </c>
      <c r="F6" s="30"/>
    </row>
    <row r="7" spans="1:6" s="75" customFormat="1" ht="22.5" customHeight="1">
      <c r="A7" s="128"/>
      <c r="B7" s="132"/>
      <c r="C7" s="133">
        <v>1111</v>
      </c>
      <c r="D7" s="140" t="s">
        <v>39</v>
      </c>
      <c r="E7" s="151">
        <v>550</v>
      </c>
      <c r="F7" s="74"/>
    </row>
    <row r="8" spans="1:6" s="87" customFormat="1" ht="22.5" customHeight="1">
      <c r="A8" s="128"/>
      <c r="B8" s="132"/>
      <c r="C8" s="133">
        <v>1112</v>
      </c>
      <c r="D8" s="140" t="s">
        <v>40</v>
      </c>
      <c r="E8" s="151">
        <v>25</v>
      </c>
      <c r="F8" s="86"/>
    </row>
    <row r="9" spans="1:6" s="87" customFormat="1" ht="22.5" customHeight="1">
      <c r="A9" s="128"/>
      <c r="B9" s="132"/>
      <c r="C9" s="133">
        <v>1113</v>
      </c>
      <c r="D9" s="140" t="s">
        <v>41</v>
      </c>
      <c r="E9" s="151">
        <v>65</v>
      </c>
      <c r="F9" s="86"/>
    </row>
    <row r="10" spans="1:6" s="87" customFormat="1" ht="22.5" customHeight="1">
      <c r="A10" s="128"/>
      <c r="B10" s="132"/>
      <c r="C10" s="133">
        <v>1121</v>
      </c>
      <c r="D10" s="140" t="s">
        <v>22</v>
      </c>
      <c r="E10" s="151">
        <v>630</v>
      </c>
      <c r="F10" s="86"/>
    </row>
    <row r="11" spans="1:6" s="87" customFormat="1" ht="22.5" customHeight="1">
      <c r="A11" s="128"/>
      <c r="B11" s="132"/>
      <c r="C11" s="133">
        <v>1122</v>
      </c>
      <c r="D11" s="140" t="s">
        <v>55</v>
      </c>
      <c r="E11" s="151">
        <v>15</v>
      </c>
      <c r="F11" s="86"/>
    </row>
    <row r="12" spans="1:6" s="79" customFormat="1" ht="22.5" customHeight="1">
      <c r="A12" s="128"/>
      <c r="B12" s="132"/>
      <c r="C12" s="133"/>
      <c r="D12" s="134" t="s">
        <v>23</v>
      </c>
      <c r="E12" s="183">
        <f>SUM(E13)</f>
        <v>1500</v>
      </c>
      <c r="F12" s="78"/>
    </row>
    <row r="13" spans="1:6" s="89" customFormat="1" ht="22.5" customHeight="1">
      <c r="A13" s="128"/>
      <c r="B13" s="152"/>
      <c r="C13" s="153">
        <v>1211</v>
      </c>
      <c r="D13" s="154" t="s">
        <v>24</v>
      </c>
      <c r="E13" s="155">
        <v>1500</v>
      </c>
      <c r="F13" s="88"/>
    </row>
    <row r="14" spans="1:6" s="87" customFormat="1" ht="22.5" customHeight="1">
      <c r="A14" s="128"/>
      <c r="B14" s="135"/>
      <c r="C14" s="136"/>
      <c r="D14" s="137" t="s">
        <v>36</v>
      </c>
      <c r="E14" s="184">
        <f>SUM(E15:E19)</f>
        <v>171</v>
      </c>
      <c r="F14" s="86"/>
    </row>
    <row r="15" spans="1:6" s="77" customFormat="1" ht="22.5" customHeight="1">
      <c r="A15" s="128"/>
      <c r="B15" s="135"/>
      <c r="C15" s="136">
        <v>1340</v>
      </c>
      <c r="D15" s="140" t="s">
        <v>42</v>
      </c>
      <c r="E15" s="156">
        <v>152</v>
      </c>
      <c r="F15" s="76"/>
    </row>
    <row r="16" spans="1:6" s="87" customFormat="1" ht="22.5" customHeight="1">
      <c r="A16" s="128"/>
      <c r="B16" s="135"/>
      <c r="C16" s="136">
        <v>1341</v>
      </c>
      <c r="D16" s="140" t="s">
        <v>25</v>
      </c>
      <c r="E16" s="156">
        <v>7</v>
      </c>
      <c r="F16" s="86"/>
    </row>
    <row r="17" spans="1:6" s="77" customFormat="1" ht="22.5" customHeight="1">
      <c r="A17" s="128"/>
      <c r="B17" s="135"/>
      <c r="C17" s="136">
        <v>1343</v>
      </c>
      <c r="D17" s="140" t="s">
        <v>50</v>
      </c>
      <c r="E17" s="156">
        <v>1</v>
      </c>
      <c r="F17" s="76"/>
    </row>
    <row r="18" spans="1:6" s="77" customFormat="1" ht="22.5" customHeight="1">
      <c r="A18" s="128"/>
      <c r="B18" s="135"/>
      <c r="C18" s="136">
        <v>1351</v>
      </c>
      <c r="D18" s="140" t="s">
        <v>62</v>
      </c>
      <c r="E18" s="156">
        <v>10</v>
      </c>
      <c r="F18" s="76"/>
    </row>
    <row r="19" spans="1:5" ht="22.5" customHeight="1">
      <c r="A19" s="128"/>
      <c r="B19" s="135"/>
      <c r="C19" s="136">
        <v>1361</v>
      </c>
      <c r="D19" s="140" t="s">
        <v>56</v>
      </c>
      <c r="E19" s="156">
        <v>1</v>
      </c>
    </row>
    <row r="20" spans="1:5" ht="22.5" customHeight="1">
      <c r="A20" s="128"/>
      <c r="B20" s="135"/>
      <c r="C20" s="136" t="s">
        <v>26</v>
      </c>
      <c r="D20" s="157" t="s">
        <v>27</v>
      </c>
      <c r="E20" s="184">
        <f>SUM(E21)</f>
        <v>400</v>
      </c>
    </row>
    <row r="21" spans="1:5" ht="22.5" customHeight="1" thickBot="1">
      <c r="A21" s="128"/>
      <c r="B21" s="138"/>
      <c r="C21" s="138">
        <v>1511</v>
      </c>
      <c r="D21" s="141" t="s">
        <v>89</v>
      </c>
      <c r="E21" s="158">
        <v>400</v>
      </c>
    </row>
    <row r="22" spans="1:5" ht="22.5" customHeight="1" thickBot="1">
      <c r="A22" s="92">
        <v>2</v>
      </c>
      <c r="B22" s="232" t="s">
        <v>60</v>
      </c>
      <c r="C22" s="233"/>
      <c r="D22" s="234"/>
      <c r="E22" s="185">
        <f>E23</f>
        <v>137</v>
      </c>
    </row>
    <row r="23" spans="1:5" ht="22.5" customHeight="1">
      <c r="A23" s="128"/>
      <c r="B23" s="129"/>
      <c r="C23" s="130" t="s">
        <v>26</v>
      </c>
      <c r="D23" s="131" t="s">
        <v>37</v>
      </c>
      <c r="E23" s="186">
        <f>SUM(E24:E33)</f>
        <v>137</v>
      </c>
    </row>
    <row r="24" spans="1:5" ht="22.5" customHeight="1">
      <c r="A24" s="128"/>
      <c r="B24" s="159">
        <v>2122</v>
      </c>
      <c r="C24" s="159">
        <v>2111</v>
      </c>
      <c r="D24" s="142" t="s">
        <v>51</v>
      </c>
      <c r="E24" s="160">
        <v>6</v>
      </c>
    </row>
    <row r="25" spans="1:5" ht="22.5" customHeight="1">
      <c r="A25" s="128"/>
      <c r="B25" s="159">
        <v>3341</v>
      </c>
      <c r="C25" s="159">
        <v>2111</v>
      </c>
      <c r="D25" s="140" t="s">
        <v>45</v>
      </c>
      <c r="E25" s="160">
        <v>1</v>
      </c>
    </row>
    <row r="26" spans="1:5" ht="22.5" customHeight="1">
      <c r="A26" s="128"/>
      <c r="B26" s="159">
        <v>3412</v>
      </c>
      <c r="C26" s="159">
        <v>2132</v>
      </c>
      <c r="D26" s="140" t="s">
        <v>53</v>
      </c>
      <c r="E26" s="160">
        <v>70</v>
      </c>
    </row>
    <row r="27" spans="1:5" ht="22.5" customHeight="1">
      <c r="A27" s="128"/>
      <c r="B27" s="159">
        <v>3613</v>
      </c>
      <c r="C27" s="159">
        <v>2132</v>
      </c>
      <c r="D27" s="140" t="s">
        <v>48</v>
      </c>
      <c r="E27" s="160">
        <v>4</v>
      </c>
    </row>
    <row r="28" spans="1:5" ht="22.5" customHeight="1">
      <c r="A28" s="128"/>
      <c r="B28" s="159">
        <v>3639</v>
      </c>
      <c r="C28" s="159">
        <v>2131</v>
      </c>
      <c r="D28" s="140" t="s">
        <v>47</v>
      </c>
      <c r="E28" s="160">
        <v>20</v>
      </c>
    </row>
    <row r="29" spans="1:5" ht="22.5" customHeight="1">
      <c r="A29" s="128"/>
      <c r="B29" s="159">
        <v>3722</v>
      </c>
      <c r="C29" s="159">
        <v>2111</v>
      </c>
      <c r="D29" s="140" t="s">
        <v>44</v>
      </c>
      <c r="E29" s="160">
        <v>12</v>
      </c>
    </row>
    <row r="30" spans="1:5" ht="22.5" customHeight="1">
      <c r="A30" s="128"/>
      <c r="B30" s="159">
        <v>3722</v>
      </c>
      <c r="C30" s="159">
        <v>2112</v>
      </c>
      <c r="D30" s="140" t="s">
        <v>46</v>
      </c>
      <c r="E30" s="160">
        <v>2</v>
      </c>
    </row>
    <row r="31" spans="1:5" ht="22.5" customHeight="1">
      <c r="A31" s="128"/>
      <c r="B31" s="159">
        <v>3725</v>
      </c>
      <c r="C31" s="159">
        <v>2324</v>
      </c>
      <c r="D31" s="140" t="s">
        <v>52</v>
      </c>
      <c r="E31" s="160">
        <v>10</v>
      </c>
    </row>
    <row r="32" spans="1:5" ht="22.5" customHeight="1">
      <c r="A32" s="128"/>
      <c r="B32" s="159">
        <v>4351</v>
      </c>
      <c r="C32" s="159">
        <v>2111</v>
      </c>
      <c r="D32" s="140" t="s">
        <v>87</v>
      </c>
      <c r="E32" s="160">
        <v>10</v>
      </c>
    </row>
    <row r="33" spans="1:5" ht="22.5" customHeight="1" thickBot="1">
      <c r="A33" s="128"/>
      <c r="B33" s="159">
        <v>6310</v>
      </c>
      <c r="C33" s="159">
        <v>2141</v>
      </c>
      <c r="D33" s="140" t="s">
        <v>49</v>
      </c>
      <c r="E33" s="160">
        <v>2</v>
      </c>
    </row>
    <row r="34" spans="1:5" ht="22.5" customHeight="1" thickBot="1">
      <c r="A34" s="139">
        <v>4</v>
      </c>
      <c r="B34" s="93" t="s">
        <v>26</v>
      </c>
      <c r="C34" s="227" t="s">
        <v>54</v>
      </c>
      <c r="D34" s="228"/>
      <c r="E34" s="185">
        <f>E35</f>
        <v>62</v>
      </c>
    </row>
    <row r="35" spans="1:5" ht="22.5" customHeight="1">
      <c r="A35" s="161"/>
      <c r="B35" s="129"/>
      <c r="C35" s="130" t="s">
        <v>26</v>
      </c>
      <c r="D35" s="134" t="s">
        <v>38</v>
      </c>
      <c r="E35" s="183">
        <f>SUM(E36)</f>
        <v>62</v>
      </c>
    </row>
    <row r="36" spans="1:5" ht="22.5" customHeight="1" thickBot="1">
      <c r="A36" s="128"/>
      <c r="B36" s="159"/>
      <c r="C36" s="159">
        <v>4112</v>
      </c>
      <c r="D36" s="143" t="s">
        <v>43</v>
      </c>
      <c r="E36" s="160">
        <v>62</v>
      </c>
    </row>
    <row r="37" spans="1:5" ht="22.5" customHeight="1" thickBot="1">
      <c r="A37" s="224" t="s">
        <v>58</v>
      </c>
      <c r="B37" s="225"/>
      <c r="C37" s="225"/>
      <c r="D37" s="226"/>
      <c r="E37" s="162">
        <f>E34+E22+E5</f>
        <v>3555</v>
      </c>
    </row>
    <row r="38" spans="3:5" ht="12.75">
      <c r="C38" s="19"/>
      <c r="E38" s="15"/>
    </row>
    <row r="39" spans="3:5" ht="12.75">
      <c r="C39" s="19"/>
      <c r="E39" s="15"/>
    </row>
    <row r="40" spans="3:5" ht="12.75">
      <c r="C40" s="19"/>
      <c r="E40" s="15"/>
    </row>
    <row r="41" spans="3:5" ht="12.75">
      <c r="C41" s="19"/>
      <c r="E41" s="15"/>
    </row>
    <row r="42" spans="3:5" ht="12.75">
      <c r="C42" s="19"/>
      <c r="E42" s="15"/>
    </row>
    <row r="43" spans="3:5" ht="12.75">
      <c r="C43" s="19"/>
      <c r="E43" s="15"/>
    </row>
    <row r="44" spans="3:5" ht="12.75">
      <c r="C44" s="19"/>
      <c r="E44" s="15"/>
    </row>
    <row r="45" spans="3:5" ht="12.75">
      <c r="C45" s="19"/>
      <c r="E45" s="15"/>
    </row>
    <row r="46" spans="3:5" ht="12.75">
      <c r="C46" s="19"/>
      <c r="E46" s="15"/>
    </row>
    <row r="47" spans="3:5" ht="12.75">
      <c r="C47" s="19"/>
      <c r="E47" s="15"/>
    </row>
    <row r="48" spans="3:5" ht="12.75">
      <c r="C48" s="19"/>
      <c r="E48" s="15"/>
    </row>
    <row r="49" spans="3:5" ht="12.75">
      <c r="C49" s="19"/>
      <c r="E49" s="15"/>
    </row>
    <row r="50" ht="12.75">
      <c r="E50" s="15"/>
    </row>
    <row r="51" ht="12.75">
      <c r="E51" s="15"/>
    </row>
    <row r="52" ht="12.75">
      <c r="E52" s="15"/>
    </row>
    <row r="53" ht="12.75">
      <c r="E53" s="15"/>
    </row>
    <row r="54" ht="12.75">
      <c r="E54" s="15"/>
    </row>
    <row r="55" ht="12.75">
      <c r="E55" s="15"/>
    </row>
  </sheetData>
  <sheetProtection/>
  <mergeCells count="8">
    <mergeCell ref="A37:D37"/>
    <mergeCell ref="C34:D34"/>
    <mergeCell ref="B5:D5"/>
    <mergeCell ref="B22:D22"/>
    <mergeCell ref="B1:D1"/>
    <mergeCell ref="D2:D4"/>
    <mergeCell ref="A2:C2"/>
    <mergeCell ref="E2:E4"/>
  </mergeCells>
  <printOptions horizontalCentered="1"/>
  <pageMargins left="0.1968503937007874" right="0.1968503937007874" top="0.1968503937007874" bottom="0.1968503937007874" header="0.5118110236220472" footer="0.31496062992125984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="75" zoomScaleNormal="75" zoomScalePageLayoutView="0" workbookViewId="0" topLeftCell="B1">
      <selection activeCell="G15" sqref="G15"/>
    </sheetView>
  </sheetViews>
  <sheetFormatPr defaultColWidth="9.00390625" defaultRowHeight="12.75"/>
  <cols>
    <col min="1" max="1" width="0" style="11" hidden="1" customWidth="1"/>
    <col min="2" max="2" width="6.625" style="62" customWidth="1"/>
    <col min="3" max="3" width="9.625" style="2" customWidth="1"/>
    <col min="4" max="4" width="9.75390625" style="1" customWidth="1"/>
    <col min="5" max="5" width="85.625" style="20" customWidth="1"/>
    <col min="6" max="6" width="15.75390625" style="19" customWidth="1"/>
    <col min="7" max="16384" width="9.125" style="11" customWidth="1"/>
  </cols>
  <sheetData>
    <row r="1" spans="2:6" ht="13.5" customHeight="1" thickBot="1">
      <c r="B1" s="203" t="s">
        <v>14</v>
      </c>
      <c r="C1" s="204"/>
      <c r="D1" s="220"/>
      <c r="E1" s="200" t="s">
        <v>28</v>
      </c>
      <c r="F1" s="235" t="s">
        <v>59</v>
      </c>
    </row>
    <row r="2" spans="2:6" s="6" customFormat="1" ht="19.5" customHeight="1">
      <c r="B2" s="240" t="s">
        <v>29</v>
      </c>
      <c r="C2" s="238" t="s">
        <v>19</v>
      </c>
      <c r="D2" s="238" t="s">
        <v>18</v>
      </c>
      <c r="E2" s="201"/>
      <c r="F2" s="236"/>
    </row>
    <row r="3" spans="2:6" s="13" customFormat="1" ht="19.5" customHeight="1" thickBot="1">
      <c r="B3" s="241"/>
      <c r="C3" s="239"/>
      <c r="D3" s="239"/>
      <c r="E3" s="202"/>
      <c r="F3" s="237"/>
    </row>
    <row r="4" spans="2:6" s="14" customFormat="1" ht="22.5" customHeight="1" thickBot="1">
      <c r="B4" s="92">
        <v>2</v>
      </c>
      <c r="C4" s="93"/>
      <c r="D4" s="93"/>
      <c r="E4" s="94" t="s">
        <v>4</v>
      </c>
      <c r="F4" s="163">
        <f>F5+F9</f>
        <v>1074</v>
      </c>
    </row>
    <row r="5" spans="2:6" s="83" customFormat="1" ht="22.5" customHeight="1">
      <c r="B5" s="95" t="s">
        <v>26</v>
      </c>
      <c r="C5" s="96"/>
      <c r="D5" s="96"/>
      <c r="E5" s="97" t="s">
        <v>5</v>
      </c>
      <c r="F5" s="98">
        <f>SUM(F6:F8)</f>
        <v>344</v>
      </c>
    </row>
    <row r="6" spans="2:6" s="81" customFormat="1" ht="22.5" customHeight="1">
      <c r="B6" s="95"/>
      <c r="C6" s="164">
        <v>2212</v>
      </c>
      <c r="D6" s="164">
        <v>5</v>
      </c>
      <c r="E6" s="165" t="s">
        <v>63</v>
      </c>
      <c r="F6" s="166">
        <v>316</v>
      </c>
    </row>
    <row r="7" spans="2:6" s="81" customFormat="1" ht="22.5" customHeight="1">
      <c r="B7" s="95"/>
      <c r="C7" s="164">
        <v>2219</v>
      </c>
      <c r="D7" s="164">
        <v>5</v>
      </c>
      <c r="E7" s="165" t="s">
        <v>64</v>
      </c>
      <c r="F7" s="166">
        <v>3</v>
      </c>
    </row>
    <row r="8" spans="2:6" s="80" customFormat="1" ht="22.5" customHeight="1">
      <c r="B8" s="95"/>
      <c r="C8" s="164">
        <v>2221</v>
      </c>
      <c r="D8" s="164">
        <v>5</v>
      </c>
      <c r="E8" s="165" t="s">
        <v>65</v>
      </c>
      <c r="F8" s="166">
        <v>25</v>
      </c>
    </row>
    <row r="9" spans="2:6" s="80" customFormat="1" ht="22.5" customHeight="1">
      <c r="B9" s="95"/>
      <c r="C9" s="99"/>
      <c r="D9" s="99"/>
      <c r="E9" s="100" t="s">
        <v>6</v>
      </c>
      <c r="F9" s="101">
        <f>SUM(F10:F11)</f>
        <v>730</v>
      </c>
    </row>
    <row r="10" spans="2:6" s="80" customFormat="1" ht="22.5" customHeight="1">
      <c r="B10" s="95"/>
      <c r="C10" s="170">
        <v>2321</v>
      </c>
      <c r="D10" s="170">
        <v>5</v>
      </c>
      <c r="E10" s="171" t="s">
        <v>66</v>
      </c>
      <c r="F10" s="172">
        <v>230</v>
      </c>
    </row>
    <row r="11" spans="2:6" s="80" customFormat="1" ht="22.5" customHeight="1" thickBot="1">
      <c r="B11" s="95"/>
      <c r="C11" s="167"/>
      <c r="D11" s="167">
        <v>6</v>
      </c>
      <c r="E11" s="168" t="s">
        <v>66</v>
      </c>
      <c r="F11" s="169">
        <v>500</v>
      </c>
    </row>
    <row r="12" spans="2:6" s="80" customFormat="1" ht="22.5" customHeight="1" thickBot="1">
      <c r="B12" s="102">
        <v>3</v>
      </c>
      <c r="C12" s="103"/>
      <c r="D12" s="103"/>
      <c r="E12" s="104" t="s">
        <v>7</v>
      </c>
      <c r="F12" s="105">
        <f>F13+F18+F21+F25</f>
        <v>1039</v>
      </c>
    </row>
    <row r="13" spans="2:6" s="84" customFormat="1" ht="22.5" customHeight="1">
      <c r="B13" s="109"/>
      <c r="C13" s="99"/>
      <c r="D13" s="99"/>
      <c r="E13" s="100" t="s">
        <v>8</v>
      </c>
      <c r="F13" s="101">
        <f>SUM(F14:F17)</f>
        <v>53</v>
      </c>
    </row>
    <row r="14" spans="2:6" s="80" customFormat="1" ht="22.5" customHeight="1">
      <c r="B14" s="95"/>
      <c r="C14" s="170">
        <v>3319</v>
      </c>
      <c r="D14" s="170">
        <v>5</v>
      </c>
      <c r="E14" s="171" t="s">
        <v>67</v>
      </c>
      <c r="F14" s="172">
        <v>10</v>
      </c>
    </row>
    <row r="15" spans="2:6" s="80" customFormat="1" ht="22.5" customHeight="1">
      <c r="B15" s="95"/>
      <c r="C15" s="170">
        <v>3322</v>
      </c>
      <c r="D15" s="170">
        <v>5</v>
      </c>
      <c r="E15" s="171" t="s">
        <v>93</v>
      </c>
      <c r="F15" s="172">
        <v>1</v>
      </c>
    </row>
    <row r="16" spans="2:6" s="84" customFormat="1" ht="22.5" customHeight="1">
      <c r="B16" s="95"/>
      <c r="C16" s="170">
        <v>3326</v>
      </c>
      <c r="D16" s="170">
        <v>5</v>
      </c>
      <c r="E16" s="171" t="s">
        <v>68</v>
      </c>
      <c r="F16" s="172">
        <v>1</v>
      </c>
    </row>
    <row r="17" spans="2:6" s="85" customFormat="1" ht="22.5" customHeight="1">
      <c r="B17" s="95"/>
      <c r="C17" s="170">
        <v>3399</v>
      </c>
      <c r="D17" s="170">
        <v>5</v>
      </c>
      <c r="E17" s="171" t="s">
        <v>69</v>
      </c>
      <c r="F17" s="172">
        <v>41</v>
      </c>
    </row>
    <row r="18" spans="2:6" s="85" customFormat="1" ht="22.5" customHeight="1">
      <c r="B18" s="95"/>
      <c r="C18" s="99"/>
      <c r="D18" s="99"/>
      <c r="E18" s="110" t="s">
        <v>35</v>
      </c>
      <c r="F18" s="101">
        <f>SUM(F19:F20)</f>
        <v>102</v>
      </c>
    </row>
    <row r="19" spans="2:6" s="82" customFormat="1" ht="22.5" customHeight="1">
      <c r="B19" s="95"/>
      <c r="C19" s="170">
        <v>3412</v>
      </c>
      <c r="D19" s="170">
        <v>6</v>
      </c>
      <c r="E19" s="173" t="s">
        <v>70</v>
      </c>
      <c r="F19" s="172">
        <v>100</v>
      </c>
    </row>
    <row r="20" spans="2:6" s="20" customFormat="1" ht="22.5" customHeight="1">
      <c r="B20" s="95"/>
      <c r="C20" s="170">
        <v>3429</v>
      </c>
      <c r="D20" s="170">
        <v>5</v>
      </c>
      <c r="E20" s="173" t="s">
        <v>71</v>
      </c>
      <c r="F20" s="172">
        <v>2</v>
      </c>
    </row>
    <row r="21" spans="2:6" s="20" customFormat="1" ht="22.5" customHeight="1">
      <c r="B21" s="95"/>
      <c r="C21" s="99"/>
      <c r="D21" s="99"/>
      <c r="E21" s="110" t="s">
        <v>3</v>
      </c>
      <c r="F21" s="111">
        <f>SUM(F22:F24)</f>
        <v>146</v>
      </c>
    </row>
    <row r="22" spans="2:6" s="20" customFormat="1" ht="22.5" customHeight="1">
      <c r="B22" s="95"/>
      <c r="C22" s="170">
        <v>3613</v>
      </c>
      <c r="D22" s="170">
        <v>5</v>
      </c>
      <c r="E22" s="173" t="s">
        <v>72</v>
      </c>
      <c r="F22" s="174">
        <v>18</v>
      </c>
    </row>
    <row r="23" spans="2:6" ht="22.5" customHeight="1">
      <c r="B23" s="95"/>
      <c r="C23" s="170">
        <v>3631</v>
      </c>
      <c r="D23" s="170">
        <v>5</v>
      </c>
      <c r="E23" s="173" t="s">
        <v>73</v>
      </c>
      <c r="F23" s="174">
        <v>110</v>
      </c>
    </row>
    <row r="24" spans="2:6" ht="22.5" customHeight="1">
      <c r="B24" s="95"/>
      <c r="C24" s="170">
        <v>3639</v>
      </c>
      <c r="D24" s="170">
        <v>5</v>
      </c>
      <c r="E24" s="173" t="s">
        <v>74</v>
      </c>
      <c r="F24" s="174">
        <v>18</v>
      </c>
    </row>
    <row r="25" spans="2:6" ht="22.5" customHeight="1">
      <c r="B25" s="109"/>
      <c r="C25" s="99"/>
      <c r="D25" s="99"/>
      <c r="E25" s="100" t="s">
        <v>9</v>
      </c>
      <c r="F25" s="101">
        <f>SUM(F26:F30)</f>
        <v>738</v>
      </c>
    </row>
    <row r="26" spans="1:6" s="189" customFormat="1" ht="22.5" customHeight="1">
      <c r="A26" s="188"/>
      <c r="B26" s="109"/>
      <c r="C26" s="170">
        <v>3719</v>
      </c>
      <c r="D26" s="170">
        <v>5</v>
      </c>
      <c r="E26" s="171" t="s">
        <v>92</v>
      </c>
      <c r="F26" s="172">
        <v>39</v>
      </c>
    </row>
    <row r="27" spans="2:6" ht="22.5" customHeight="1">
      <c r="B27" s="109"/>
      <c r="C27" s="167">
        <v>3721</v>
      </c>
      <c r="D27" s="167">
        <v>5</v>
      </c>
      <c r="E27" s="168" t="s">
        <v>75</v>
      </c>
      <c r="F27" s="169">
        <v>21</v>
      </c>
    </row>
    <row r="28" spans="2:6" ht="22.5" customHeight="1">
      <c r="B28" s="109"/>
      <c r="C28" s="175">
        <v>3722</v>
      </c>
      <c r="D28" s="175">
        <v>5</v>
      </c>
      <c r="E28" s="171" t="s">
        <v>76</v>
      </c>
      <c r="F28" s="176">
        <v>174</v>
      </c>
    </row>
    <row r="29" spans="2:6" ht="22.5" customHeight="1">
      <c r="B29" s="109"/>
      <c r="C29" s="175">
        <v>3725</v>
      </c>
      <c r="D29" s="175">
        <v>5</v>
      </c>
      <c r="E29" s="171" t="s">
        <v>77</v>
      </c>
      <c r="F29" s="176">
        <v>20</v>
      </c>
    </row>
    <row r="30" spans="1:6" s="189" customFormat="1" ht="22.5" customHeight="1" thickBot="1">
      <c r="A30" s="188"/>
      <c r="B30" s="109"/>
      <c r="C30" s="167">
        <v>3745</v>
      </c>
      <c r="D30" s="167">
        <v>5</v>
      </c>
      <c r="E30" s="168" t="s">
        <v>78</v>
      </c>
      <c r="F30" s="169">
        <v>484</v>
      </c>
    </row>
    <row r="31" spans="1:6" s="189" customFormat="1" ht="22.5" customHeight="1" thickBot="1">
      <c r="A31" s="144"/>
      <c r="B31" s="148">
        <v>4</v>
      </c>
      <c r="C31" s="149"/>
      <c r="D31" s="149"/>
      <c r="E31" s="104" t="s">
        <v>85</v>
      </c>
      <c r="F31" s="105">
        <f>SUM(F32)</f>
        <v>265</v>
      </c>
    </row>
    <row r="32" spans="1:6" s="189" customFormat="1" ht="22.5" customHeight="1">
      <c r="A32" s="190"/>
      <c r="B32" s="191"/>
      <c r="C32" s="192"/>
      <c r="D32" s="192"/>
      <c r="E32" s="100" t="s">
        <v>86</v>
      </c>
      <c r="F32" s="101">
        <f>SUM(F33)</f>
        <v>265</v>
      </c>
    </row>
    <row r="33" spans="1:6" s="189" customFormat="1" ht="22.5" customHeight="1" thickBot="1">
      <c r="A33" s="145"/>
      <c r="B33" s="147" t="s">
        <v>26</v>
      </c>
      <c r="C33" s="193">
        <v>4351</v>
      </c>
      <c r="D33" s="146">
        <v>5</v>
      </c>
      <c r="E33" s="194" t="s">
        <v>88</v>
      </c>
      <c r="F33" s="195">
        <v>265</v>
      </c>
    </row>
    <row r="34" spans="2:6" ht="22.5" customHeight="1" thickBot="1">
      <c r="B34" s="102">
        <v>5</v>
      </c>
      <c r="C34" s="103"/>
      <c r="D34" s="103"/>
      <c r="E34" s="104" t="s">
        <v>10</v>
      </c>
      <c r="F34" s="105">
        <f>SUM(F37+F35)</f>
        <v>45</v>
      </c>
    </row>
    <row r="35" spans="2:6" s="196" customFormat="1" ht="22.5" customHeight="1">
      <c r="B35" s="112"/>
      <c r="C35" s="106"/>
      <c r="D35" s="106"/>
      <c r="E35" s="107" t="s">
        <v>94</v>
      </c>
      <c r="F35" s="108">
        <f>SUM(F36)</f>
        <v>1</v>
      </c>
    </row>
    <row r="36" spans="1:6" s="198" customFormat="1" ht="22.5" customHeight="1">
      <c r="A36" s="197"/>
      <c r="B36" s="177"/>
      <c r="C36" s="170">
        <v>5212</v>
      </c>
      <c r="D36" s="170">
        <v>5</v>
      </c>
      <c r="E36" s="171" t="s">
        <v>91</v>
      </c>
      <c r="F36" s="172">
        <v>1</v>
      </c>
    </row>
    <row r="37" spans="2:6" ht="22.5" customHeight="1">
      <c r="B37" s="112"/>
      <c r="C37" s="99"/>
      <c r="D37" s="99"/>
      <c r="E37" s="100" t="s">
        <v>30</v>
      </c>
      <c r="F37" s="101">
        <f>SUM(F38:F38)</f>
        <v>44</v>
      </c>
    </row>
    <row r="38" spans="2:6" ht="22.5" customHeight="1" thickBot="1">
      <c r="B38" s="177"/>
      <c r="C38" s="170">
        <v>5512</v>
      </c>
      <c r="D38" s="170">
        <v>5</v>
      </c>
      <c r="E38" s="171" t="s">
        <v>79</v>
      </c>
      <c r="F38" s="172">
        <v>44</v>
      </c>
    </row>
    <row r="39" spans="2:6" ht="22.5" customHeight="1" thickBot="1">
      <c r="B39" s="102">
        <v>6</v>
      </c>
      <c r="C39" s="113"/>
      <c r="D39" s="103"/>
      <c r="E39" s="104" t="s">
        <v>12</v>
      </c>
      <c r="F39" s="105">
        <f>F40+F43+F47</f>
        <v>1132</v>
      </c>
    </row>
    <row r="40" spans="2:6" ht="22.5" customHeight="1">
      <c r="B40" s="114"/>
      <c r="C40" s="115"/>
      <c r="D40" s="106"/>
      <c r="E40" s="107" t="s">
        <v>11</v>
      </c>
      <c r="F40" s="108">
        <f>SUM(F41:F42)</f>
        <v>1065</v>
      </c>
    </row>
    <row r="41" spans="2:6" ht="22.5" customHeight="1">
      <c r="B41" s="177"/>
      <c r="C41" s="178">
        <v>6112</v>
      </c>
      <c r="D41" s="164">
        <v>5</v>
      </c>
      <c r="E41" s="165" t="s">
        <v>80</v>
      </c>
      <c r="F41" s="166">
        <v>490</v>
      </c>
    </row>
    <row r="42" spans="2:6" ht="22.5" customHeight="1">
      <c r="B42" s="177"/>
      <c r="C42" s="178">
        <v>6171</v>
      </c>
      <c r="D42" s="164">
        <v>5</v>
      </c>
      <c r="E42" s="165" t="s">
        <v>81</v>
      </c>
      <c r="F42" s="166">
        <v>575</v>
      </c>
    </row>
    <row r="43" spans="2:6" ht="22.5" customHeight="1">
      <c r="B43" s="112"/>
      <c r="C43" s="116"/>
      <c r="D43" s="99" t="s">
        <v>26</v>
      </c>
      <c r="E43" s="100" t="s">
        <v>13</v>
      </c>
      <c r="F43" s="101">
        <f>SUM(F44:F46)</f>
        <v>38</v>
      </c>
    </row>
    <row r="44" spans="2:6" ht="22.5" customHeight="1">
      <c r="B44" s="179"/>
      <c r="C44" s="180">
        <v>6310</v>
      </c>
      <c r="D44" s="170">
        <v>5</v>
      </c>
      <c r="E44" s="171" t="s">
        <v>90</v>
      </c>
      <c r="F44" s="172">
        <v>7</v>
      </c>
    </row>
    <row r="45" spans="2:6" ht="22.5" customHeight="1">
      <c r="B45" s="179"/>
      <c r="C45" s="180">
        <v>6320</v>
      </c>
      <c r="D45" s="170">
        <v>5</v>
      </c>
      <c r="E45" s="171" t="s">
        <v>82</v>
      </c>
      <c r="F45" s="172">
        <v>16</v>
      </c>
    </row>
    <row r="46" spans="2:6" ht="22.5" customHeight="1">
      <c r="B46" s="179"/>
      <c r="C46" s="180">
        <v>6399</v>
      </c>
      <c r="D46" s="170">
        <v>5</v>
      </c>
      <c r="E46" s="171" t="s">
        <v>83</v>
      </c>
      <c r="F46" s="172">
        <v>15</v>
      </c>
    </row>
    <row r="47" spans="2:6" ht="22.5" customHeight="1">
      <c r="B47" s="117"/>
      <c r="C47" s="181"/>
      <c r="D47" s="99"/>
      <c r="E47" s="100" t="s">
        <v>57</v>
      </c>
      <c r="F47" s="101">
        <f>SUM(F48)</f>
        <v>29</v>
      </c>
    </row>
    <row r="48" spans="2:6" ht="22.5" customHeight="1" thickBot="1">
      <c r="B48" s="179"/>
      <c r="C48" s="182">
        <v>6402</v>
      </c>
      <c r="D48" s="167">
        <v>5</v>
      </c>
      <c r="E48" s="168" t="s">
        <v>84</v>
      </c>
      <c r="F48" s="169">
        <v>29</v>
      </c>
    </row>
    <row r="49" spans="2:6" ht="16.5" thickBot="1">
      <c r="B49" s="118"/>
      <c r="C49" s="119" t="s">
        <v>31</v>
      </c>
      <c r="D49" s="120"/>
      <c r="E49" s="121"/>
      <c r="F49" s="122">
        <f>F39+F34+F31+F12+F4</f>
        <v>3555</v>
      </c>
    </row>
  </sheetData>
  <sheetProtection/>
  <mergeCells count="6">
    <mergeCell ref="F1:F3"/>
    <mergeCell ref="E1:E3"/>
    <mergeCell ref="B1:D1"/>
    <mergeCell ref="C2:C3"/>
    <mergeCell ref="D2:D3"/>
    <mergeCell ref="B2:B3"/>
  </mergeCells>
  <printOptions horizontalCentered="1"/>
  <pageMargins left="0.3937007874015748" right="0.3937007874015748" top="0.69" bottom="0.1968503937007874" header="0.71" footer="0.5118110236220472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Bratrská 34, 751 52 Přerov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sysman</dc:creator>
  <cp:keywords/>
  <dc:description/>
  <cp:lastModifiedBy>Obec Čechy</cp:lastModifiedBy>
  <cp:lastPrinted>2015-01-05T09:47:36Z</cp:lastPrinted>
  <dcterms:created xsi:type="dcterms:W3CDTF">2001-03-27T06:38:14Z</dcterms:created>
  <dcterms:modified xsi:type="dcterms:W3CDTF">2015-01-05T09:47:58Z</dcterms:modified>
  <cp:category/>
  <cp:version/>
  <cp:contentType/>
  <cp:contentStatus/>
</cp:coreProperties>
</file>